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1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<sst xmlns="http://schemas.openxmlformats.org/spreadsheetml/2006/main" count="153" uniqueCount="127">
  <si>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</si>
  <si>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</si>
  <si>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</si>
  <si>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</si>
  <si>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</si>
  <si>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</si>
  <si>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</si>
  <si>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</si>
  <si>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</si>
  <si>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</si>
  <si>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</si>
  <si>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</si>
  <si>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</si>
  <si>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</si>
  <si>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</si>
  <si>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</si>
  <si>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</si>
  <si>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</si>
  <si>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</si>
  <si>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</si>
  <si>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</si>
  <si>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</si>
  <si>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</si>
  <si>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</si>
  <si>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</si>
  <si>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</si>
  <si>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</si>
  <si>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</si>
  <si>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</si>
  <si>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</si>
  <si>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</si>
  <si>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</si>
  <si>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</si>
  <si>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</si>
  <si>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</si>
  <si>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</si>
  <si>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</si>
  <si>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</si>
  <si>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</si>
  <si>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</si>
  <si>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</si>
  <si>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</si>
  <si>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</si>
  <si>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</si>
  <si>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</si>
  <si>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</si>
  <si>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</si>
  <si>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</si>
  <si>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</si>
  <si>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</si>
  <si>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</si>
  <si>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</si>
  <si>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</si>
  <si>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</si>
  <si>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</si>
  <si>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</si>
  <si>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</si>
  <si>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</si>
  <si>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</si>
  <si>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</si>
  <si>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</si>
  <si>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</si>
  <si>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</si>
  <si>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</si>
  <si>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</si>
  <si>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</si>
  <si>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</si>
  <si>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</si>
  <si>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</si>
  <si>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</si>
  <si>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</si>
  <si>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</si>
  <si>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</si>
  <si>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</si>
  <si>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</si>
  <si>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</si>
  <si>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</si>
  <si>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</si>
  <si>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</si>
  <si>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</si>
  <si>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</si>
  <si>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</si>
  <si>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</si>
  <si>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</si>
  <si>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</si>
  <si>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</si>
  <si>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</si>
  <si>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</si>
  <si>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</si>
  <si>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</si>
  <si>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</si>
  <si>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</si>
  <si>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</si>
  <si>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</si>
  <si>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</si>
  <si>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</si>
  <si>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</si>
  <si>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</si>
  <si>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</si>
  <si>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</si>
  <si>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</si>
  <si>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</si>
  <si>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</si>
  <si>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</si>
  <si>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</si>
  <si>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</si>
  <si>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</si>
  <si>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</si>
  <si>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</si>
  <si>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</si>
  <si>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</si>
  <si>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</si>
  <si>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</si>
  <si>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</si>
  <si>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</si>
  <si>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</si>
  <si>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</si>
  <si>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</si>
  <si>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</si>
  <si>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ТУ ДСА України в Миколаївській областi</t>
  </si>
  <si>
    <t xml:space="preserve">54030. м.Миколаїв. вул. Фалєєвська. 14
</t>
  </si>
  <si>
    <t/>
  </si>
  <si>
    <t>О.О.Сальніков</t>
  </si>
  <si>
    <t xml:space="preserve">Корзун А.В. (завідуючий сектором судової статистики)
</t>
  </si>
  <si>
    <t>(0512) 53-81-13</t>
  </si>
  <si>
    <t>stat@mk.court.gov.ua</t>
  </si>
  <si>
    <t>9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</si>
</sst>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49" fontId="2" fillId="0" borderId="0" xfId="0" applyNumberFormat="1" applyFont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/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&amp;L118C62F2&amp;C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10090</v>
      </c>
      <c r="D6" s="96">
        <f>SUM(D7,D10,D13,D14,D15,D21,D24,D25,D18,D19,D20)</f>
        <v>9961045.219999997</v>
      </c>
      <c r="E6" s="96">
        <f>SUM(E7,E10,E13,E14,E15,E21,E24,E25,E18,E19,E20)</f>
        <v>8605</v>
      </c>
      <c r="F6" s="96">
        <f>SUM(F7,F10,F13,F14,F15,F21,F24,F25,F18,F19,F20)</f>
        <v>9277840.579999998</v>
      </c>
      <c r="G6" s="96">
        <f>SUM(G7,G10,G13,G14,G15,G21,G24,G25,G18,G19,G20)</f>
        <v>210</v>
      </c>
      <c r="H6" s="96">
        <f>SUM(H7,H10,H13,H14,H15,H21,H24,H25,H18,H19,H20)</f>
        <v>369262.78000000014</v>
      </c>
      <c r="I6" s="96">
        <f>SUM(I7,I10,I13,I14,I15,I21,I24,I25,I18,I19,I20)</f>
        <v>573</v>
      </c>
      <c r="J6" s="96">
        <f>SUM(J7,J10,J13,J14,J15,J21,J24,J25,J18,J19,J20)</f>
        <v>328700.82</v>
      </c>
      <c r="K6" s="96">
        <f>SUM(K7,K10,K13,K14,K15,K21,K24,K25,K18,K19,K20)</f>
        <v>1181</v>
      </c>
      <c r="L6" s="96">
        <f>SUM(L7,L10,L13,L14,L15,L21,L24,L25,L18,L19,L20)</f>
        <v>773853.05</v>
      </c>
    </row>
    <row r="7" spans="1:12" ht="16.5" customHeight="1">
      <c r="A7" s="87">
        <v>2</v>
      </c>
      <c r="B7" s="90" t="s">
        <v>74</v>
      </c>
      <c r="C7" s="97">
        <v>3102</v>
      </c>
      <c r="D7" s="97">
        <v>6003543.01</v>
      </c>
      <c r="E7" s="97">
        <v>2610</v>
      </c>
      <c r="F7" s="97">
        <v>5481976.87</v>
      </c>
      <c r="G7" s="97">
        <v>61</v>
      </c>
      <c r="H7" s="97">
        <v>286457.22</v>
      </c>
      <c r="I7" s="97">
        <v>234</v>
      </c>
      <c r="J7" s="97">
        <v>207120.47</v>
      </c>
      <c r="K7" s="97">
        <v>389</v>
      </c>
      <c r="L7" s="97">
        <v>447800.15</v>
      </c>
    </row>
    <row r="8" spans="1:12" ht="16.5" customHeight="1">
      <c r="A8" s="87">
        <v>3</v>
      </c>
      <c r="B8" s="91" t="s">
        <v>75</v>
      </c>
      <c r="C8" s="97">
        <v>1705</v>
      </c>
      <c r="D8" s="97">
        <v>3988177.38</v>
      </c>
      <c r="E8" s="97">
        <v>1667</v>
      </c>
      <c r="F8" s="97">
        <v>4012724.94</v>
      </c>
      <c r="G8" s="97">
        <v>44</v>
      </c>
      <c r="H8" s="97">
        <v>272500.18</v>
      </c>
      <c r="I8" s="97">
        <v>22</v>
      </c>
      <c r="J8" s="97">
        <v>31816.5</v>
      </c>
      <c r="K8" s="97">
        <v>12</v>
      </c>
      <c r="L8" s="97">
        <v>25446.84</v>
      </c>
    </row>
    <row r="9" spans="1:12" ht="16.5" customHeight="1">
      <c r="A9" s="87">
        <v>4</v>
      </c>
      <c r="B9" s="91" t="s">
        <v>76</v>
      </c>
      <c r="C9" s="97">
        <v>1397</v>
      </c>
      <c r="D9" s="97">
        <v>2015365.63</v>
      </c>
      <c r="E9" s="97">
        <v>943</v>
      </c>
      <c r="F9" s="97">
        <v>1469251.93</v>
      </c>
      <c r="G9" s="97">
        <v>17</v>
      </c>
      <c r="H9" s="97">
        <v>13957.04</v>
      </c>
      <c r="I9" s="97">
        <v>212</v>
      </c>
      <c r="J9" s="97">
        <v>175303.97</v>
      </c>
      <c r="K9" s="97">
        <v>377</v>
      </c>
      <c r="L9" s="97">
        <v>422353.31</v>
      </c>
    </row>
    <row r="10" spans="1:12" ht="19.5" customHeight="1">
      <c r="A10" s="87">
        <v>5</v>
      </c>
      <c r="B10" s="90" t="s">
        <v>77</v>
      </c>
      <c r="C10" s="97">
        <v>1782</v>
      </c>
      <c r="D10" s="97">
        <v>1720132</v>
      </c>
      <c r="E10" s="97">
        <v>1525</v>
      </c>
      <c r="F10" s="97">
        <v>1674548.87</v>
      </c>
      <c r="G10" s="97">
        <v>30</v>
      </c>
      <c r="H10" s="97">
        <v>31271.96</v>
      </c>
      <c r="I10" s="97">
        <v>58</v>
      </c>
      <c r="J10" s="97">
        <v>49050.95</v>
      </c>
      <c r="K10" s="97">
        <v>213</v>
      </c>
      <c r="L10" s="97">
        <v>187078</v>
      </c>
    </row>
    <row r="11" spans="1:12" ht="19.5" customHeight="1">
      <c r="A11" s="87">
        <v>6</v>
      </c>
      <c r="B11" s="91" t="s">
        <v>78</v>
      </c>
      <c r="C11" s="97">
        <v>175</v>
      </c>
      <c r="D11" s="97">
        <v>367850</v>
      </c>
      <c r="E11" s="97">
        <v>165</v>
      </c>
      <c r="F11" s="97">
        <v>451076.17</v>
      </c>
      <c r="G11" s="97">
        <v>4</v>
      </c>
      <c r="H11" s="97">
        <v>8524.8</v>
      </c>
      <c r="I11" s="97">
        <v>3</v>
      </c>
      <c r="J11" s="97">
        <v>3757.6</v>
      </c>
      <c r="K11" s="97">
        <v>9</v>
      </c>
      <c r="L11" s="97">
        <v>18918</v>
      </c>
    </row>
    <row r="12" spans="1:12" ht="19.5" customHeight="1">
      <c r="A12" s="87">
        <v>7</v>
      </c>
      <c r="B12" s="91" t="s">
        <v>79</v>
      </c>
      <c r="C12" s="97">
        <v>1607</v>
      </c>
      <c r="D12" s="97">
        <v>1352282</v>
      </c>
      <c r="E12" s="97">
        <v>1360</v>
      </c>
      <c r="F12" s="97">
        <v>1223472.7</v>
      </c>
      <c r="G12" s="97">
        <v>26</v>
      </c>
      <c r="H12" s="97">
        <v>22747.16</v>
      </c>
      <c r="I12" s="97">
        <v>55</v>
      </c>
      <c r="J12" s="97">
        <v>45293.35</v>
      </c>
      <c r="K12" s="97">
        <v>204</v>
      </c>
      <c r="L12" s="97">
        <v>168160</v>
      </c>
    </row>
    <row r="13" spans="1:12" ht="15" customHeight="1">
      <c r="A13" s="87">
        <v>8</v>
      </c>
      <c r="B13" s="90" t="s">
        <v>18</v>
      </c>
      <c r="C13" s="97">
        <v>1361</v>
      </c>
      <c r="D13" s="97">
        <v>1144328.8</v>
      </c>
      <c r="E13" s="97">
        <v>1323</v>
      </c>
      <c r="F13" s="97">
        <v>1106756.57</v>
      </c>
      <c r="G13" s="97">
        <v>110</v>
      </c>
      <c r="H13" s="97">
        <v>45684.2000000001</v>
      </c>
      <c r="I13" s="97">
        <v>40</v>
      </c>
      <c r="J13" s="97">
        <v>21262.2</v>
      </c>
      <c r="K13" s="97">
        <v>20</v>
      </c>
      <c r="L13" s="97">
        <v>16743.6</v>
      </c>
    </row>
    <row r="14" spans="1:12" ht="15.75" customHeight="1">
      <c r="A14" s="87">
        <v>9</v>
      </c>
      <c r="B14" s="90" t="s">
        <v>19</v>
      </c>
      <c r="C14" s="97">
        <v>8</v>
      </c>
      <c r="D14" s="97">
        <v>11598.61</v>
      </c>
      <c r="E14" s="97">
        <v>8</v>
      </c>
      <c r="F14" s="97">
        <v>12367.1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1030</v>
      </c>
      <c r="D15" s="97">
        <v>475262.2</v>
      </c>
      <c r="E15" s="97">
        <v>1003</v>
      </c>
      <c r="F15" s="97">
        <v>502304.27</v>
      </c>
      <c r="G15" s="97">
        <v>8</v>
      </c>
      <c r="H15" s="97">
        <v>3327</v>
      </c>
      <c r="I15" s="97"/>
      <c r="J15" s="97"/>
      <c r="K15" s="97">
        <v>27</v>
      </c>
      <c r="L15" s="97">
        <v>12401.8</v>
      </c>
    </row>
    <row r="16" spans="1:12" ht="21" customHeight="1">
      <c r="A16" s="87">
        <v>11</v>
      </c>
      <c r="B16" s="91" t="s">
        <v>78</v>
      </c>
      <c r="C16" s="97">
        <v>65</v>
      </c>
      <c r="D16" s="97">
        <v>68315</v>
      </c>
      <c r="E16" s="97">
        <v>62</v>
      </c>
      <c r="F16" s="97">
        <v>65295.4</v>
      </c>
      <c r="G16" s="97">
        <v>1</v>
      </c>
      <c r="H16" s="97">
        <v>420.4</v>
      </c>
      <c r="I16" s="97"/>
      <c r="J16" s="97"/>
      <c r="K16" s="97">
        <v>3</v>
      </c>
      <c r="L16" s="97">
        <v>3153</v>
      </c>
    </row>
    <row r="17" spans="1:12" ht="21" customHeight="1">
      <c r="A17" s="87">
        <v>12</v>
      </c>
      <c r="B17" s="91" t="s">
        <v>79</v>
      </c>
      <c r="C17" s="97">
        <v>965</v>
      </c>
      <c r="D17" s="97">
        <v>406947.2</v>
      </c>
      <c r="E17" s="97">
        <v>941</v>
      </c>
      <c r="F17" s="97">
        <v>437008.87</v>
      </c>
      <c r="G17" s="97">
        <v>7</v>
      </c>
      <c r="H17" s="97">
        <v>2906.6</v>
      </c>
      <c r="I17" s="97"/>
      <c r="J17" s="97"/>
      <c r="K17" s="97">
        <v>24</v>
      </c>
      <c r="L17" s="97">
        <v>9248.8</v>
      </c>
    </row>
    <row r="18" spans="1:12" ht="21" customHeight="1">
      <c r="A18" s="87">
        <v>13</v>
      </c>
      <c r="B18" s="99" t="s">
        <v>104</v>
      </c>
      <c r="C18" s="97">
        <v>2681</v>
      </c>
      <c r="D18" s="97">
        <v>563509.999999998</v>
      </c>
      <c r="E18" s="97">
        <v>2012</v>
      </c>
      <c r="F18" s="97">
        <v>452729.399999999</v>
      </c>
      <c r="G18" s="97"/>
      <c r="H18" s="97"/>
      <c r="I18" s="97">
        <v>238</v>
      </c>
      <c r="J18" s="97">
        <v>50741.7</v>
      </c>
      <c r="K18" s="97">
        <v>530</v>
      </c>
      <c r="L18" s="97">
        <v>109724.4</v>
      </c>
    </row>
    <row r="19" spans="1:12" ht="21" customHeight="1">
      <c r="A19" s="87">
        <v>14</v>
      </c>
      <c r="B19" s="99" t="s">
        <v>105</v>
      </c>
      <c r="C19" s="97">
        <v>104</v>
      </c>
      <c r="D19" s="97">
        <v>10930.4</v>
      </c>
      <c r="E19" s="97">
        <v>103</v>
      </c>
      <c r="F19" s="97">
        <v>12070.77</v>
      </c>
      <c r="G19" s="97"/>
      <c r="H19" s="97"/>
      <c r="I19" s="97">
        <v>3</v>
      </c>
      <c r="J19" s="97">
        <v>525.5</v>
      </c>
      <c r="K19" s="97">
        <v>2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>
        <v>3</v>
      </c>
      <c r="D20" s="97">
        <v>1261.2</v>
      </c>
      <c r="E20" s="97">
        <v>3</v>
      </c>
      <c r="F20" s="97">
        <v>1366.3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5</v>
      </c>
      <c r="D21" s="97">
        <f>SUM(D22:D23)</f>
        <v>10510</v>
      </c>
      <c r="E21" s="97">
        <f>SUM(E22:E23)</f>
        <v>4</v>
      </c>
      <c r="F21" s="97">
        <f>SUM(F22:F23)</f>
        <v>9248.4</v>
      </c>
      <c r="G21" s="97">
        <f>SUM(G22:G23)</f>
        <v>1</v>
      </c>
      <c r="H21" s="97">
        <f>SUM(H22:H23)</f>
        <v>2522.4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5</v>
      </c>
      <c r="D23" s="97">
        <v>10510</v>
      </c>
      <c r="E23" s="97">
        <v>4</v>
      </c>
      <c r="F23" s="97">
        <v>9248.4</v>
      </c>
      <c r="G23" s="97">
        <v>1</v>
      </c>
      <c r="H23" s="97">
        <v>2522.4</v>
      </c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10</v>
      </c>
      <c r="D24" s="97">
        <v>18287.4</v>
      </c>
      <c r="E24" s="97">
        <v>10</v>
      </c>
      <c r="F24" s="97">
        <v>22883.03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>
        <v>4</v>
      </c>
      <c r="D25" s="97">
        <v>1681.6</v>
      </c>
      <c r="E25" s="97">
        <v>4</v>
      </c>
      <c r="F25" s="97">
        <v>1589</v>
      </c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4</v>
      </c>
      <c r="D27" s="97">
        <v>1681.6</v>
      </c>
      <c r="E27" s="97">
        <v>4</v>
      </c>
      <c r="F27" s="97">
        <v>1589</v>
      </c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60</v>
      </c>
      <c r="D39" s="96">
        <f>SUM(D40,D47,D48,D49)</f>
        <v>54350.8</v>
      </c>
      <c r="E39" s="96">
        <f>SUM(E40,E47,E48,E49)</f>
        <v>46</v>
      </c>
      <c r="F39" s="96">
        <f>SUM(F40,F47,F48,F49)</f>
        <v>24427.41</v>
      </c>
      <c r="G39" s="96">
        <f>SUM(G40,G47,G48,G49)</f>
        <v>0</v>
      </c>
      <c r="H39" s="96">
        <f>SUM(H40,H47,H48,H49)</f>
        <v>0</v>
      </c>
      <c r="I39" s="96">
        <f>SUM(I40,I47,I48,I49)</f>
        <v>3</v>
      </c>
      <c r="J39" s="96">
        <f>SUM(J40,J47,J48,J49)</f>
        <v>1261.1999999999998</v>
      </c>
      <c r="K39" s="96">
        <f>SUM(K40,K47,K48,K49)</f>
        <v>13</v>
      </c>
      <c r="L39" s="96">
        <f>SUM(L40,L47,L48,L49)</f>
        <v>10208.8</v>
      </c>
    </row>
    <row r="40" spans="1:12" ht="24" customHeight="1">
      <c r="A40" s="87">
        <v>35</v>
      </c>
      <c r="B40" s="90" t="s">
        <v>85</v>
      </c>
      <c r="C40" s="97">
        <f>SUM(C41,C44)</f>
        <v>59</v>
      </c>
      <c r="D40" s="97">
        <f>SUM(D41,D44)</f>
        <v>53390.8</v>
      </c>
      <c r="E40" s="97">
        <f>SUM(E41,E44)</f>
        <v>46</v>
      </c>
      <c r="F40" s="97">
        <f>SUM(F41,F44)</f>
        <v>24427.41</v>
      </c>
      <c r="G40" s="97">
        <f>SUM(G41,G44)</f>
        <v>0</v>
      </c>
      <c r="H40" s="97">
        <f>SUM(H41,H44)</f>
        <v>0</v>
      </c>
      <c r="I40" s="97">
        <f>SUM(I41,I44)</f>
        <v>3</v>
      </c>
      <c r="J40" s="97">
        <f>SUM(J41,J44)</f>
        <v>1261.1999999999998</v>
      </c>
      <c r="K40" s="97">
        <f>SUM(K41,K44)</f>
        <v>12</v>
      </c>
      <c r="L40" s="97">
        <f>SUM(L41,L44)</f>
        <v>9248.8</v>
      </c>
    </row>
    <row r="41" spans="1:12" ht="19.5" customHeight="1">
      <c r="A41" s="87">
        <v>36</v>
      </c>
      <c r="B41" s="90" t="s">
        <v>86</v>
      </c>
      <c r="C41" s="97">
        <v>7</v>
      </c>
      <c r="D41" s="97">
        <v>8408</v>
      </c>
      <c r="E41" s="97">
        <v>3</v>
      </c>
      <c r="F41" s="97">
        <v>2942.4</v>
      </c>
      <c r="G41" s="97"/>
      <c r="H41" s="97"/>
      <c r="I41" s="97">
        <v>1</v>
      </c>
      <c r="J41" s="97">
        <v>420.4</v>
      </c>
      <c r="K41" s="97">
        <v>3</v>
      </c>
      <c r="L41" s="97">
        <v>2522.4</v>
      </c>
    </row>
    <row r="42" spans="1:12" ht="16.5" customHeight="1">
      <c r="A42" s="87">
        <v>37</v>
      </c>
      <c r="B42" s="91" t="s">
        <v>87</v>
      </c>
      <c r="C42" s="97">
        <v>2</v>
      </c>
      <c r="D42" s="97">
        <v>4204</v>
      </c>
      <c r="E42" s="97">
        <v>1</v>
      </c>
      <c r="F42" s="97">
        <v>2102</v>
      </c>
      <c r="G42" s="97"/>
      <c r="H42" s="97"/>
      <c r="I42" s="97">
        <v>1</v>
      </c>
      <c r="J42" s="97">
        <v>420.4</v>
      </c>
      <c r="K42" s="97"/>
      <c r="L42" s="97"/>
    </row>
    <row r="43" spans="1:12" ht="16.5" customHeight="1">
      <c r="A43" s="87">
        <v>38</v>
      </c>
      <c r="B43" s="91" t="s">
        <v>76</v>
      </c>
      <c r="C43" s="97">
        <v>5</v>
      </c>
      <c r="D43" s="97">
        <v>4204</v>
      </c>
      <c r="E43" s="97">
        <v>2</v>
      </c>
      <c r="F43" s="97">
        <v>840.4</v>
      </c>
      <c r="G43" s="97"/>
      <c r="H43" s="97"/>
      <c r="I43" s="97"/>
      <c r="J43" s="97"/>
      <c r="K43" s="97">
        <v>3</v>
      </c>
      <c r="L43" s="97">
        <v>2522.4</v>
      </c>
    </row>
    <row r="44" spans="1:12" ht="21" customHeight="1">
      <c r="A44" s="87">
        <v>39</v>
      </c>
      <c r="B44" s="90" t="s">
        <v>88</v>
      </c>
      <c r="C44" s="97">
        <v>52</v>
      </c>
      <c r="D44" s="97">
        <v>44982.8</v>
      </c>
      <c r="E44" s="97">
        <v>43</v>
      </c>
      <c r="F44" s="97">
        <v>21485.01</v>
      </c>
      <c r="G44" s="97"/>
      <c r="H44" s="97"/>
      <c r="I44" s="97">
        <v>2</v>
      </c>
      <c r="J44" s="97">
        <v>840.8</v>
      </c>
      <c r="K44" s="97">
        <v>9</v>
      </c>
      <c r="L44" s="97">
        <v>6726.4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2102</v>
      </c>
      <c r="E45" s="97"/>
      <c r="F45" s="97"/>
      <c r="G45" s="97"/>
      <c r="H45" s="97"/>
      <c r="I45" s="97">
        <v>1</v>
      </c>
      <c r="J45" s="97">
        <v>420.4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51</v>
      </c>
      <c r="D46" s="97">
        <v>42880.8</v>
      </c>
      <c r="E46" s="97">
        <v>43</v>
      </c>
      <c r="F46" s="97">
        <v>21485.01</v>
      </c>
      <c r="G46" s="97"/>
      <c r="H46" s="97"/>
      <c r="I46" s="97">
        <v>1</v>
      </c>
      <c r="J46" s="97">
        <v>420.4</v>
      </c>
      <c r="K46" s="97">
        <v>9</v>
      </c>
      <c r="L46" s="97">
        <v>6726.4</v>
      </c>
    </row>
    <row r="47" spans="1:12" ht="45" customHeight="1">
      <c r="A47" s="87">
        <v>42</v>
      </c>
      <c r="B47" s="90" t="s">
        <v>90</v>
      </c>
      <c r="C47" s="97">
        <v>1</v>
      </c>
      <c r="D47" s="97">
        <v>960</v>
      </c>
      <c r="E47" s="97"/>
      <c r="F47" s="97"/>
      <c r="G47" s="97"/>
      <c r="H47" s="97"/>
      <c r="I47" s="97"/>
      <c r="J47" s="97"/>
      <c r="K47" s="97">
        <v>1</v>
      </c>
      <c r="L47" s="97">
        <v>960</v>
      </c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136</v>
      </c>
      <c r="D50" s="96">
        <f>SUM(D51:D54)</f>
        <v>3266.8</v>
      </c>
      <c r="E50" s="96">
        <f>SUM(E51:E54)</f>
        <v>135</v>
      </c>
      <c r="F50" s="96">
        <f>SUM(F51:F54)</f>
        <v>3639.8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1</v>
      </c>
      <c r="L50" s="96">
        <f>SUM(L51:L54)</f>
        <v>63.06</v>
      </c>
    </row>
    <row r="51" spans="1:12" ht="18.75" customHeight="1">
      <c r="A51" s="87">
        <v>46</v>
      </c>
      <c r="B51" s="90" t="s">
        <v>9</v>
      </c>
      <c r="C51" s="97">
        <v>107</v>
      </c>
      <c r="D51" s="97">
        <v>1646.13</v>
      </c>
      <c r="E51" s="97">
        <v>107</v>
      </c>
      <c r="F51" s="97">
        <v>1953.87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14</v>
      </c>
      <c r="D52" s="97">
        <v>945.9</v>
      </c>
      <c r="E52" s="97">
        <v>13</v>
      </c>
      <c r="F52" s="97">
        <v>877.84</v>
      </c>
      <c r="G52" s="97"/>
      <c r="H52" s="97"/>
      <c r="I52" s="97"/>
      <c r="J52" s="97"/>
      <c r="K52" s="97">
        <v>1</v>
      </c>
      <c r="L52" s="97">
        <v>63.06</v>
      </c>
    </row>
    <row r="53" spans="1:12" ht="76.5" customHeight="1">
      <c r="A53" s="87">
        <v>48</v>
      </c>
      <c r="B53" s="90" t="s">
        <v>92</v>
      </c>
      <c r="C53" s="97">
        <v>1</v>
      </c>
      <c r="D53" s="97">
        <v>6.31</v>
      </c>
      <c r="E53" s="97">
        <v>1</v>
      </c>
      <c r="F53" s="97">
        <v>6.31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14</v>
      </c>
      <c r="D54" s="97">
        <v>668.46</v>
      </c>
      <c r="E54" s="97">
        <v>14</v>
      </c>
      <c r="F54" s="97">
        <v>801.78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3896</v>
      </c>
      <c r="D55" s="96">
        <v>1647986.4</v>
      </c>
      <c r="E55" s="96">
        <v>1520</v>
      </c>
      <c r="F55" s="96">
        <v>650940.300000001</v>
      </c>
      <c r="G55" s="96"/>
      <c r="H55" s="96"/>
      <c r="I55" s="96">
        <v>3807</v>
      </c>
      <c r="J55" s="96">
        <v>1611251.54</v>
      </c>
      <c r="K55" s="97">
        <v>89</v>
      </c>
      <c r="L55" s="96">
        <v>41619.2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14182</v>
      </c>
      <c r="D56" s="96">
        <f t="shared" si="0"/>
        <v>11666649.219999999</v>
      </c>
      <c r="E56" s="96">
        <f t="shared" si="0"/>
        <v>10306</v>
      </c>
      <c r="F56" s="96">
        <f t="shared" si="0"/>
        <v>9956848.09</v>
      </c>
      <c r="G56" s="96">
        <f t="shared" si="0"/>
        <v>210</v>
      </c>
      <c r="H56" s="96">
        <f t="shared" si="0"/>
        <v>369262.78000000014</v>
      </c>
      <c r="I56" s="96">
        <f t="shared" si="0"/>
        <v>4383</v>
      </c>
      <c r="J56" s="96">
        <f t="shared" si="0"/>
        <v>1941213.56</v>
      </c>
      <c r="K56" s="96">
        <f t="shared" si="0"/>
        <v>1284</v>
      </c>
      <c r="L56" s="96">
        <f t="shared" si="0"/>
        <v>825744.1100000001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&amp;L118C62F2&amp;CФорма № Зведений- 10, Підрозділ: ТУ ДСА України в Миколаївській областi,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1282</v>
      </c>
      <c r="F4" s="93">
        <f>SUM(F5:F25)</f>
        <v>820351.7100000002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142</v>
      </c>
      <c r="F5" s="95">
        <v>85052.58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8</v>
      </c>
      <c r="F6" s="95">
        <v>17726.63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857</v>
      </c>
      <c r="F7" s="95">
        <v>445239.44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1471.4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12</v>
      </c>
      <c r="F10" s="95">
        <v>29283.68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9</v>
      </c>
      <c r="F11" s="95">
        <v>7146.8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69</v>
      </c>
      <c r="F13" s="95">
        <v>80755.16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17419.05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75</v>
      </c>
      <c r="F16" s="95">
        <v>31950.4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58</v>
      </c>
      <c r="F17" s="95">
        <v>47262.57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36</v>
      </c>
      <c r="F18" s="95">
        <v>37285.2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5</v>
      </c>
      <c r="F20" s="95">
        <v>8408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10510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121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121</v>
      </c>
      <c r="E29" s="155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121</v>
      </c>
      <c r="B32" s="41" t="s">
        <v>57</v>
      </c>
      <c r="C32" s="146" t="s">
        <v>124</v>
      </c>
      <c r="D32" s="146"/>
      <c r="E32" s="39" t="s">
        <v>121</v>
      </c>
      <c r="I32" s="80"/>
      <c r="J32" s="77"/>
      <c r="K32" s="78"/>
    </row>
    <row r="33" spans="1:11" ht="15" customHeight="1">
      <c r="A33" s="79" t="s">
        <v>121</v>
      </c>
      <c r="B33" s="42" t="s">
        <v>58</v>
      </c>
      <c r="C33" s="141" t="s">
        <v>121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125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&amp;L118C62F2&amp;CФорма № Зведений- 10, Підрозділ: ТУ ДСА України в Миколаївській областi,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2020-07-23T08:19:44Z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Зведений- 10_10014_2.2020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7F8EDD5C</vt:lpwstr>
  </property>
  <property fmtid="{D5CDD505-2E9C-101B-9397-08002B2CF9AE}" pid="10" name="Підрозд">
    <vt:lpwstr>ТУ ДСА України в Миколаївській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168177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