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E4" l="1"/>
  <c r="D4"/>
  <c r="F4" l="1"/>
  <c r="G4"/>
  <c r="P4" s="1"/>
  <c r="H4"/>
  <c r="I4"/>
  <c r="J4"/>
  <c r="K4"/>
  <c r="Q4" s="1"/>
  <c r="L4"/>
  <c r="M4"/>
  <c r="N4"/>
  <c r="O4"/>
  <c r="T4" s="1"/>
  <c r="T28"/>
  <c r="S28"/>
  <c r="R28"/>
  <c r="Q28"/>
  <c r="T27"/>
  <c r="S27"/>
  <c r="R27"/>
  <c r="Q27"/>
  <c r="T26"/>
  <c r="S26"/>
  <c r="R26"/>
  <c r="Q26"/>
  <c r="T25"/>
  <c r="S25"/>
  <c r="R25"/>
  <c r="Q25"/>
  <c r="V25" l="1"/>
  <c r="V26"/>
  <c r="V27"/>
  <c r="V28"/>
  <c r="S4"/>
  <c r="R4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V4" l="1"/>
  <c r="V17"/>
  <c r="V19"/>
  <c r="V22"/>
  <c r="V23"/>
  <c r="V24"/>
  <c r="V16"/>
  <c r="V20"/>
  <c r="V15"/>
  <c r="V18"/>
  <c r="V21"/>
  <c r="Q6"/>
  <c r="R6"/>
  <c r="S6"/>
  <c r="T6"/>
  <c r="Q7"/>
  <c r="R7"/>
  <c r="S7"/>
  <c r="T7"/>
  <c r="Q8"/>
  <c r="R8"/>
  <c r="S8"/>
  <c r="T8"/>
  <c r="Q9"/>
  <c r="R9"/>
  <c r="S9"/>
  <c r="T9"/>
  <c r="Q10"/>
  <c r="R10"/>
  <c r="S10"/>
  <c r="T10"/>
  <c r="Q11"/>
  <c r="R11"/>
  <c r="S11"/>
  <c r="T11"/>
  <c r="Q12"/>
  <c r="R12"/>
  <c r="S12"/>
  <c r="T12"/>
  <c r="Q13"/>
  <c r="R13"/>
  <c r="S13"/>
  <c r="T13"/>
  <c r="Q14"/>
  <c r="R14"/>
  <c r="S14"/>
  <c r="T14"/>
  <c r="Q5"/>
  <c r="R5"/>
  <c r="S5"/>
  <c r="T5"/>
  <c r="V14" l="1"/>
  <c r="V12"/>
  <c r="V10"/>
  <c r="V9"/>
  <c r="V8"/>
  <c r="V7"/>
  <c r="V6"/>
  <c r="V13"/>
  <c r="V5"/>
  <c r="V11"/>
</calcChain>
</file>

<file path=xl/sharedStrings.xml><?xml version="1.0" encoding="utf-8"?>
<sst xmlns="http://schemas.openxmlformats.org/spreadsheetml/2006/main" count="74" uniqueCount="51">
  <si>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</si>
  <si>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</si>
  <si>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</si>
  <si>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</si>
  <si>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</si>
  <si>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</si>
  <si>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</si>
  <si>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</si>
  <si>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</si>
  <si>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</si>
  <si>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</si>
  <si>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</si>
  <si>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</si>
  <si>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</si>
  <si>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</si>
  <si>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</si>
  <si>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</si>
  <si>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</si>
  <si>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</si>
  <si>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</si>
  <si>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</si>
  <si>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</si>
  <si>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</si>
  <si>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</si>
  <si>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Середньо-місячне надходження всіх справ (в місяць)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</si>
  <si>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</si>
  <si>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</si>
  <si>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</si>
  <si>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</si>
  <si>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</si>
  <si>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</si>
  <si>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</si>
  <si>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</si>
  <si>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</si>
  <si>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</si>
  <si>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</si>
  <si>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Казанківський районний суд Миколаївської області</t>
  </si>
  <si>
    <t>Кривоозерський районний суд Миколаївської області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</si>
  <si>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</si>
  <si>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</si>
  <si>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</si>
  <si>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</si>
  <si>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</si>
  <si>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</si>
  <si>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Южноукраїнський міський суд Миколаївської області</t>
  </si>
  <si>
    <t>Заводський районний суд м. Миколаєва</t>
  </si>
  <si>
    <t>Корабельний районний суд м. Миколаєва</t>
  </si>
  <si>
    <t>Ленінський районний суд м. Миколаєва</t>
  </si>
  <si>
    <t>Центральний районний суд м. Миколаєва</t>
  </si>
  <si>
    <t>Миколаївська</t>
  </si>
  <si>
    <t>Залишок нерозглянутих справ і матеріалів на кінець звітного періоду (станом на 31.12.2023)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</si>
</sst>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workbookViewId="0">
      <selection activeCell="T4" sqref="T4"/>
    </sheetView>
  </sheetViews>
  <sheetFormatPr defaultColWidth="6.42578125" defaultRowHeight="15.75"/>
  <cols>
    <col min="1" max="1" width="4.7109375" style="1" customWidth="1"/>
    <col min="2" max="2" width="54.7109375" style="1" bestFit="1" customWidth="1"/>
    <col min="3" max="3" width="20.28515625" style="1" customWidth="1"/>
    <col min="4" max="5" width="13.85546875" style="1" customWidth="1"/>
    <col min="6" max="7" width="11.140625" style="1" customWidth="1"/>
    <col min="8" max="8" width="9.5703125" style="1" customWidth="1"/>
    <col min="9" max="10" width="11.140625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58.5" customHeight="1">
      <c r="A2" s="19" t="s">
        <v>6</v>
      </c>
      <c r="B2" s="19" t="s">
        <v>12</v>
      </c>
      <c r="C2" s="13" t="s">
        <v>13</v>
      </c>
      <c r="D2" s="27" t="s">
        <v>21</v>
      </c>
      <c r="E2" s="27"/>
      <c r="F2" s="20" t="s">
        <v>0</v>
      </c>
      <c r="G2" s="20"/>
      <c r="H2" s="20" t="s">
        <v>1</v>
      </c>
      <c r="I2" s="26" t="s">
        <v>50</v>
      </c>
      <c r="J2" s="26"/>
      <c r="K2" s="5" t="s">
        <v>16</v>
      </c>
      <c r="L2" s="5" t="s">
        <v>20</v>
      </c>
      <c r="M2" s="5" t="s">
        <v>17</v>
      </c>
      <c r="N2" s="5" t="s">
        <v>18</v>
      </c>
      <c r="O2" s="5" t="s">
        <v>19</v>
      </c>
      <c r="P2" s="21" t="s">
        <v>24</v>
      </c>
      <c r="Q2" s="23" t="s">
        <v>11</v>
      </c>
      <c r="R2" s="24"/>
      <c r="S2" s="24"/>
      <c r="T2" s="25"/>
    </row>
    <row r="3" spans="1:22" ht="59.25" customHeight="1">
      <c r="A3" s="19"/>
      <c r="B3" s="19"/>
      <c r="C3" s="14"/>
      <c r="D3" s="17" t="s">
        <v>22</v>
      </c>
      <c r="E3" s="17" t="s">
        <v>23</v>
      </c>
      <c r="F3" s="7" t="s">
        <v>15</v>
      </c>
      <c r="G3" s="8" t="s">
        <v>2</v>
      </c>
      <c r="H3" s="20"/>
      <c r="I3" s="7" t="s">
        <v>3</v>
      </c>
      <c r="J3" s="9" t="s">
        <v>4</v>
      </c>
      <c r="K3" s="20" t="s">
        <v>14</v>
      </c>
      <c r="L3" s="20"/>
      <c r="M3" s="20"/>
      <c r="N3" s="20"/>
      <c r="O3" s="20"/>
      <c r="P3" s="22"/>
      <c r="Q3" s="5" t="s">
        <v>7</v>
      </c>
      <c r="R3" s="5" t="s">
        <v>10</v>
      </c>
      <c r="S3" s="5" t="s">
        <v>8</v>
      </c>
      <c r="T3" s="5" t="s">
        <v>9</v>
      </c>
    </row>
    <row r="4" spans="1:22">
      <c r="A4" s="6"/>
      <c r="B4" s="11" t="s">
        <v>5</v>
      </c>
      <c r="C4" s="11"/>
      <c r="D4" s="15">
        <f t="shared" ref="D4:O4" si="0">SUM(D5:D28)</f>
        <v>151</v>
      </c>
      <c r="E4" s="15">
        <f t="shared" si="0"/>
        <v>101</v>
      </c>
      <c r="F4" s="15">
        <f t="shared" si="0"/>
        <v>115963</v>
      </c>
      <c r="G4" s="15">
        <f t="shared" si="0"/>
        <v>100445</v>
      </c>
      <c r="H4" s="15">
        <f t="shared" si="0"/>
        <v>96391</v>
      </c>
      <c r="I4" s="15">
        <f t="shared" si="0"/>
        <v>19572</v>
      </c>
      <c r="J4" s="15">
        <f t="shared" si="0"/>
        <v>3857</v>
      </c>
      <c r="K4" s="15">
        <f t="shared" si="0"/>
        <v>30238</v>
      </c>
      <c r="L4" s="15">
        <f t="shared" si="0"/>
        <v>23598</v>
      </c>
      <c r="M4" s="15">
        <f t="shared" si="0"/>
        <v>656</v>
      </c>
      <c r="N4" s="15">
        <f t="shared" si="0"/>
        <v>41863</v>
      </c>
      <c r="O4" s="15">
        <f t="shared" si="0"/>
        <v>27688</v>
      </c>
      <c r="P4" s="2">
        <f>G4/12</f>
        <v>8370.4166666666661</v>
      </c>
      <c r="Q4" s="12">
        <f t="shared" ref="Q4" si="1">K4/G4</f>
        <v>0.30104037035193387</v>
      </c>
      <c r="R4" s="12">
        <f t="shared" ref="R4" si="2">M4/G4</f>
        <v>6.5309373288864551E-3</v>
      </c>
      <c r="S4" s="12">
        <f t="shared" ref="S4" si="3">N4/G4</f>
        <v>0.41677534969386232</v>
      </c>
      <c r="T4" s="12">
        <f t="shared" ref="T4" si="4">O4/G4</f>
        <v>0.27565334262531732</v>
      </c>
      <c r="V4" s="16">
        <f>SUM(Q4:T4)</f>
        <v>1</v>
      </c>
    </row>
    <row r="5" spans="1:22" ht="19.5" customHeight="1">
      <c r="A5" s="10">
        <v>1</v>
      </c>
      <c r="B5" s="3" t="s">
        <v>25</v>
      </c>
      <c r="C5" s="3" t="s">
        <v>49</v>
      </c>
      <c r="D5" s="18">
        <v>4</v>
      </c>
      <c r="E5" s="3">
        <v>4</v>
      </c>
      <c r="F5" s="2">
        <v>1780</v>
      </c>
      <c r="G5" s="2">
        <v>1674</v>
      </c>
      <c r="H5" s="2">
        <v>1640</v>
      </c>
      <c r="I5" s="2">
        <v>140</v>
      </c>
      <c r="J5" s="2">
        <v>10</v>
      </c>
      <c r="K5" s="2">
        <v>527</v>
      </c>
      <c r="L5" s="2">
        <v>128</v>
      </c>
      <c r="M5" s="2">
        <v>7</v>
      </c>
      <c r="N5" s="2">
        <v>554</v>
      </c>
      <c r="O5" s="2">
        <v>586</v>
      </c>
      <c r="P5" s="2">
        <f t="shared" ref="P5:P28" si="5">G5/12</f>
        <v>139.5</v>
      </c>
      <c r="Q5" s="12">
        <f>K5/G5</f>
        <v>0.31481481481481483</v>
      </c>
      <c r="R5" s="12">
        <f>M5/G5</f>
        <v>4.181600955794504E-3</v>
      </c>
      <c r="S5" s="12">
        <f>N5/G5</f>
        <v>0.33094384707287933</v>
      </c>
      <c r="T5" s="12">
        <f>O5/G5</f>
        <v>0.35005973715651134</v>
      </c>
      <c r="V5" s="16">
        <f t="shared" ref="V5:V28" si="6">SUM(Q5:T5)</f>
        <v>1</v>
      </c>
    </row>
    <row r="6" spans="1:22" ht="15.75" customHeight="1">
      <c r="A6" s="10">
        <v>2</v>
      </c>
      <c r="B6" s="3" t="s">
        <v>26</v>
      </c>
      <c r="C6" s="3" t="s">
        <v>49</v>
      </c>
      <c r="D6" s="18">
        <v>4</v>
      </c>
      <c r="E6" s="3">
        <v>2</v>
      </c>
      <c r="F6" s="2">
        <v>3832</v>
      </c>
      <c r="G6" s="2">
        <v>3404</v>
      </c>
      <c r="H6" s="2">
        <v>3344</v>
      </c>
      <c r="I6" s="2">
        <v>488</v>
      </c>
      <c r="J6" s="2">
        <v>47</v>
      </c>
      <c r="K6" s="2">
        <v>549</v>
      </c>
      <c r="L6" s="2">
        <v>391</v>
      </c>
      <c r="M6" s="2">
        <v>28</v>
      </c>
      <c r="N6" s="2">
        <v>1368</v>
      </c>
      <c r="O6" s="2">
        <v>1459</v>
      </c>
      <c r="P6" s="2">
        <f t="shared" si="5"/>
        <v>283.66666666666669</v>
      </c>
      <c r="Q6" s="12">
        <f t="shared" ref="Q6:Q14" si="7">K6/G6</f>
        <v>0.16128084606345475</v>
      </c>
      <c r="R6" s="12">
        <f t="shared" ref="R6:R14" si="8">M6/G6</f>
        <v>8.2256169212690956E-3</v>
      </c>
      <c r="S6" s="12">
        <f t="shared" ref="S6:S14" si="9">N6/G6</f>
        <v>0.40188014101057579</v>
      </c>
      <c r="T6" s="12">
        <f t="shared" ref="T6:T14" si="10">O6/G6</f>
        <v>0.42861339600470033</v>
      </c>
      <c r="V6" s="16">
        <f t="shared" si="6"/>
        <v>1</v>
      </c>
    </row>
    <row r="7" spans="1:22" ht="15.75" customHeight="1">
      <c r="A7" s="10">
        <v>3</v>
      </c>
      <c r="B7" s="3" t="s">
        <v>27</v>
      </c>
      <c r="C7" s="3" t="s">
        <v>49</v>
      </c>
      <c r="D7" s="18">
        <v>4</v>
      </c>
      <c r="E7" s="3">
        <v>2</v>
      </c>
      <c r="F7" s="2">
        <v>2652</v>
      </c>
      <c r="G7" s="2">
        <v>2054</v>
      </c>
      <c r="H7" s="2">
        <v>1970</v>
      </c>
      <c r="I7" s="2">
        <v>682</v>
      </c>
      <c r="J7" s="2">
        <v>238</v>
      </c>
      <c r="K7" s="2">
        <v>308</v>
      </c>
      <c r="L7" s="2">
        <v>207</v>
      </c>
      <c r="M7" s="2">
        <v>12</v>
      </c>
      <c r="N7" s="2">
        <v>897</v>
      </c>
      <c r="O7" s="2">
        <v>837</v>
      </c>
      <c r="P7" s="2">
        <f t="shared" si="5"/>
        <v>171.16666666666666</v>
      </c>
      <c r="Q7" s="12">
        <f t="shared" si="7"/>
        <v>0.14995131450827653</v>
      </c>
      <c r="R7" s="12">
        <f t="shared" si="8"/>
        <v>5.8422590068159686E-3</v>
      </c>
      <c r="S7" s="12">
        <f t="shared" si="9"/>
        <v>0.43670886075949367</v>
      </c>
      <c r="T7" s="12">
        <f t="shared" si="10"/>
        <v>0.40749756572541385</v>
      </c>
      <c r="V7" s="16">
        <f t="shared" si="6"/>
        <v>1</v>
      </c>
    </row>
    <row r="8" spans="1:22" ht="15.75" customHeight="1">
      <c r="A8" s="10">
        <v>4</v>
      </c>
      <c r="B8" s="3" t="s">
        <v>28</v>
      </c>
      <c r="C8" s="3" t="s">
        <v>49</v>
      </c>
      <c r="D8" s="18">
        <v>3</v>
      </c>
      <c r="E8" s="3">
        <v>2</v>
      </c>
      <c r="F8" s="2">
        <v>952</v>
      </c>
      <c r="G8" s="2">
        <v>952</v>
      </c>
      <c r="H8" s="2">
        <v>836</v>
      </c>
      <c r="I8" s="2">
        <v>116</v>
      </c>
      <c r="J8" s="2">
        <v>0</v>
      </c>
      <c r="K8" s="2">
        <v>96</v>
      </c>
      <c r="L8" s="2">
        <v>1</v>
      </c>
      <c r="M8" s="2">
        <v>8</v>
      </c>
      <c r="N8" s="2">
        <v>476</v>
      </c>
      <c r="O8" s="2">
        <v>372</v>
      </c>
      <c r="P8" s="2">
        <f t="shared" si="5"/>
        <v>79.333333333333329</v>
      </c>
      <c r="Q8" s="12">
        <f t="shared" si="7"/>
        <v>0.10084033613445378</v>
      </c>
      <c r="R8" s="12">
        <f t="shared" si="8"/>
        <v>8.4033613445378148E-3</v>
      </c>
      <c r="S8" s="12">
        <f t="shared" si="9"/>
        <v>0.5</v>
      </c>
      <c r="T8" s="12">
        <f t="shared" si="10"/>
        <v>0.3907563025210084</v>
      </c>
      <c r="V8" s="16">
        <f t="shared" si="6"/>
        <v>1</v>
      </c>
    </row>
    <row r="9" spans="1:22" ht="15.75" customHeight="1">
      <c r="A9" s="10">
        <v>5</v>
      </c>
      <c r="B9" s="3" t="s">
        <v>29</v>
      </c>
      <c r="C9" s="3" t="s">
        <v>49</v>
      </c>
      <c r="D9" s="18">
        <v>3</v>
      </c>
      <c r="E9" s="3">
        <v>1</v>
      </c>
      <c r="F9" s="2">
        <v>1707</v>
      </c>
      <c r="G9" s="2">
        <v>1605</v>
      </c>
      <c r="H9" s="2">
        <v>1557</v>
      </c>
      <c r="I9" s="2">
        <v>150</v>
      </c>
      <c r="J9" s="2">
        <v>3</v>
      </c>
      <c r="K9" s="2">
        <v>531</v>
      </c>
      <c r="L9" s="2">
        <v>392</v>
      </c>
      <c r="M9" s="2">
        <v>6</v>
      </c>
      <c r="N9" s="2">
        <v>503</v>
      </c>
      <c r="O9" s="2">
        <v>565</v>
      </c>
      <c r="P9" s="2">
        <f t="shared" si="5"/>
        <v>133.75</v>
      </c>
      <c r="Q9" s="12">
        <f t="shared" si="7"/>
        <v>0.33084112149532713</v>
      </c>
      <c r="R9" s="12">
        <f t="shared" si="8"/>
        <v>3.7383177570093459E-3</v>
      </c>
      <c r="S9" s="12">
        <f t="shared" si="9"/>
        <v>0.31339563862928349</v>
      </c>
      <c r="T9" s="12">
        <f t="shared" si="10"/>
        <v>0.35202492211838005</v>
      </c>
      <c r="V9" s="16">
        <f t="shared" si="6"/>
        <v>1</v>
      </c>
    </row>
    <row r="10" spans="1:22" ht="15.75" customHeight="1">
      <c r="A10" s="10">
        <v>6</v>
      </c>
      <c r="B10" s="3" t="s">
        <v>30</v>
      </c>
      <c r="C10" s="3" t="s">
        <v>49</v>
      </c>
      <c r="D10" s="18">
        <v>4</v>
      </c>
      <c r="E10" s="3">
        <v>4</v>
      </c>
      <c r="F10" s="2">
        <v>1488</v>
      </c>
      <c r="G10" s="2">
        <v>1369</v>
      </c>
      <c r="H10" s="2">
        <v>1252</v>
      </c>
      <c r="I10" s="2">
        <v>236</v>
      </c>
      <c r="J10" s="2">
        <v>17</v>
      </c>
      <c r="K10" s="2">
        <v>179</v>
      </c>
      <c r="L10" s="2">
        <v>57</v>
      </c>
      <c r="M10" s="2">
        <v>7</v>
      </c>
      <c r="N10" s="2">
        <v>654</v>
      </c>
      <c r="O10" s="2">
        <v>529</v>
      </c>
      <c r="P10" s="2">
        <f t="shared" si="5"/>
        <v>114.08333333333333</v>
      </c>
      <c r="Q10" s="12">
        <f t="shared" si="7"/>
        <v>0.13075237399561723</v>
      </c>
      <c r="R10" s="12">
        <f t="shared" si="8"/>
        <v>5.1132213294375461E-3</v>
      </c>
      <c r="S10" s="12">
        <f t="shared" si="9"/>
        <v>0.47772096420745069</v>
      </c>
      <c r="T10" s="12">
        <f t="shared" si="10"/>
        <v>0.38641344046749454</v>
      </c>
      <c r="V10" s="16">
        <f t="shared" si="6"/>
        <v>1</v>
      </c>
    </row>
    <row r="11" spans="1:22" ht="15.75" customHeight="1">
      <c r="A11" s="10">
        <v>7</v>
      </c>
      <c r="B11" s="3" t="s">
        <v>31</v>
      </c>
      <c r="C11" s="3" t="s">
        <v>49</v>
      </c>
      <c r="D11" s="18">
        <v>12</v>
      </c>
      <c r="E11" s="3">
        <v>7</v>
      </c>
      <c r="F11" s="2">
        <v>7844</v>
      </c>
      <c r="G11" s="2">
        <v>7142</v>
      </c>
      <c r="H11" s="2">
        <v>7122</v>
      </c>
      <c r="I11" s="2">
        <v>722</v>
      </c>
      <c r="J11" s="2">
        <v>66</v>
      </c>
      <c r="K11" s="2">
        <v>2053</v>
      </c>
      <c r="L11" s="2">
        <v>1446</v>
      </c>
      <c r="M11" s="2">
        <v>61</v>
      </c>
      <c r="N11" s="2">
        <v>2772</v>
      </c>
      <c r="O11" s="2">
        <v>2256</v>
      </c>
      <c r="P11" s="2">
        <f t="shared" si="5"/>
        <v>595.16666666666663</v>
      </c>
      <c r="Q11" s="12">
        <f t="shared" si="7"/>
        <v>0.28745449453934474</v>
      </c>
      <c r="R11" s="12">
        <f t="shared" si="8"/>
        <v>8.5410249229907597E-3</v>
      </c>
      <c r="S11" s="12">
        <f t="shared" si="9"/>
        <v>0.38812657518902266</v>
      </c>
      <c r="T11" s="12">
        <f t="shared" si="10"/>
        <v>0.31587790534864185</v>
      </c>
      <c r="V11" s="16">
        <f t="shared" si="6"/>
        <v>1</v>
      </c>
    </row>
    <row r="12" spans="1:22" ht="15" customHeight="1">
      <c r="A12" s="10">
        <v>8</v>
      </c>
      <c r="B12" s="3" t="s">
        <v>32</v>
      </c>
      <c r="C12" s="3" t="s">
        <v>49</v>
      </c>
      <c r="D12" s="18">
        <v>3</v>
      </c>
      <c r="E12" s="3">
        <v>1</v>
      </c>
      <c r="F12" s="2">
        <v>1636</v>
      </c>
      <c r="G12" s="2">
        <v>1514</v>
      </c>
      <c r="H12" s="2">
        <v>1425</v>
      </c>
      <c r="I12" s="2">
        <v>211</v>
      </c>
      <c r="J12" s="2">
        <v>21</v>
      </c>
      <c r="K12" s="2">
        <v>313</v>
      </c>
      <c r="L12" s="2">
        <v>219</v>
      </c>
      <c r="M12" s="2">
        <v>14</v>
      </c>
      <c r="N12" s="2">
        <v>441</v>
      </c>
      <c r="O12" s="2">
        <v>746</v>
      </c>
      <c r="P12" s="2">
        <f t="shared" si="5"/>
        <v>126.16666666666667</v>
      </c>
      <c r="Q12" s="12">
        <f t="shared" si="7"/>
        <v>0.20673712021136065</v>
      </c>
      <c r="R12" s="12">
        <f t="shared" si="8"/>
        <v>9.247027741083224E-3</v>
      </c>
      <c r="S12" s="12">
        <f t="shared" si="9"/>
        <v>0.29128137384412151</v>
      </c>
      <c r="T12" s="12">
        <f t="shared" si="10"/>
        <v>0.49273447820343463</v>
      </c>
      <c r="V12" s="16">
        <f t="shared" si="6"/>
        <v>1</v>
      </c>
    </row>
    <row r="13" spans="1:22" ht="15.75" customHeight="1">
      <c r="A13" s="10">
        <v>9</v>
      </c>
      <c r="B13" s="3" t="s">
        <v>33</v>
      </c>
      <c r="C13" s="3" t="s">
        <v>49</v>
      </c>
      <c r="D13" s="18">
        <v>4</v>
      </c>
      <c r="E13" s="3">
        <v>2</v>
      </c>
      <c r="F13" s="2">
        <v>1818</v>
      </c>
      <c r="G13" s="2">
        <v>1566</v>
      </c>
      <c r="H13" s="2">
        <v>1473</v>
      </c>
      <c r="I13" s="2">
        <v>345</v>
      </c>
      <c r="J13" s="2">
        <v>55</v>
      </c>
      <c r="K13" s="2">
        <v>442</v>
      </c>
      <c r="L13" s="2">
        <v>270</v>
      </c>
      <c r="M13" s="2">
        <v>13</v>
      </c>
      <c r="N13" s="2">
        <v>498</v>
      </c>
      <c r="O13" s="2">
        <v>613</v>
      </c>
      <c r="P13" s="2">
        <f t="shared" si="5"/>
        <v>130.5</v>
      </c>
      <c r="Q13" s="12">
        <f t="shared" si="7"/>
        <v>0.28224776500638571</v>
      </c>
      <c r="R13" s="12">
        <f t="shared" si="8"/>
        <v>8.3014048531289911E-3</v>
      </c>
      <c r="S13" s="12">
        <f t="shared" si="9"/>
        <v>0.31800766283524906</v>
      </c>
      <c r="T13" s="12">
        <f t="shared" si="10"/>
        <v>0.39144316730523626</v>
      </c>
      <c r="V13" s="16">
        <f t="shared" si="6"/>
        <v>1</v>
      </c>
    </row>
    <row r="14" spans="1:22" ht="15.75" customHeight="1">
      <c r="A14" s="10">
        <v>10</v>
      </c>
      <c r="B14" s="3" t="s">
        <v>34</v>
      </c>
      <c r="C14" s="3" t="s">
        <v>49</v>
      </c>
      <c r="D14" s="18">
        <v>3</v>
      </c>
      <c r="E14" s="3">
        <v>1</v>
      </c>
      <c r="F14" s="2">
        <v>1149</v>
      </c>
      <c r="G14" s="2">
        <v>1023</v>
      </c>
      <c r="H14" s="2">
        <v>975</v>
      </c>
      <c r="I14" s="2">
        <v>174</v>
      </c>
      <c r="J14" s="2">
        <v>17</v>
      </c>
      <c r="K14" s="2">
        <v>90</v>
      </c>
      <c r="L14" s="2">
        <v>4</v>
      </c>
      <c r="M14" s="2">
        <v>11</v>
      </c>
      <c r="N14" s="2">
        <v>375</v>
      </c>
      <c r="O14" s="2">
        <v>547</v>
      </c>
      <c r="P14" s="2">
        <f t="shared" si="5"/>
        <v>85.25</v>
      </c>
      <c r="Q14" s="12">
        <f t="shared" si="7"/>
        <v>8.797653958944282E-2</v>
      </c>
      <c r="R14" s="12">
        <f t="shared" si="8"/>
        <v>1.0752688172043012E-2</v>
      </c>
      <c r="S14" s="12">
        <f t="shared" si="9"/>
        <v>0.36656891495601174</v>
      </c>
      <c r="T14" s="12">
        <f t="shared" si="10"/>
        <v>0.53470185728250241</v>
      </c>
      <c r="V14" s="16">
        <f t="shared" si="6"/>
        <v>1</v>
      </c>
    </row>
    <row r="15" spans="1:22" ht="15.75" customHeight="1">
      <c r="A15" s="10">
        <v>11</v>
      </c>
      <c r="B15" s="3" t="s">
        <v>35</v>
      </c>
      <c r="C15" s="3" t="s">
        <v>49</v>
      </c>
      <c r="D15" s="18">
        <v>5</v>
      </c>
      <c r="E15" s="3">
        <v>5</v>
      </c>
      <c r="F15" s="2">
        <v>5593</v>
      </c>
      <c r="G15" s="2">
        <v>4857</v>
      </c>
      <c r="H15" s="2">
        <v>4161</v>
      </c>
      <c r="I15" s="2">
        <v>1432</v>
      </c>
      <c r="J15" s="2">
        <v>189</v>
      </c>
      <c r="K15" s="2">
        <v>1550</v>
      </c>
      <c r="L15" s="2">
        <v>1276</v>
      </c>
      <c r="M15" s="2">
        <v>25</v>
      </c>
      <c r="N15" s="2">
        <v>1733</v>
      </c>
      <c r="O15" s="2">
        <v>1549</v>
      </c>
      <c r="P15" s="2">
        <f t="shared" si="5"/>
        <v>404.75</v>
      </c>
      <c r="Q15" s="12">
        <f>K15/G15</f>
        <v>0.31912703314803376</v>
      </c>
      <c r="R15" s="12">
        <f>M15/G15</f>
        <v>5.147210212065061E-3</v>
      </c>
      <c r="S15" s="12">
        <f>N15/G15</f>
        <v>0.35680461190035001</v>
      </c>
      <c r="T15" s="12">
        <f>O15/G15</f>
        <v>0.31892114473955119</v>
      </c>
      <c r="V15" s="16">
        <f t="shared" si="6"/>
        <v>1</v>
      </c>
    </row>
    <row r="16" spans="1:22" ht="15.75" customHeight="1">
      <c r="A16" s="10">
        <v>12</v>
      </c>
      <c r="B16" s="3" t="s">
        <v>36</v>
      </c>
      <c r="C16" s="3" t="s">
        <v>49</v>
      </c>
      <c r="D16" s="18">
        <v>3</v>
      </c>
      <c r="E16" s="3">
        <v>3</v>
      </c>
      <c r="F16" s="2">
        <v>1718</v>
      </c>
      <c r="G16" s="2">
        <v>1611</v>
      </c>
      <c r="H16" s="2">
        <v>1569</v>
      </c>
      <c r="I16" s="2">
        <v>149</v>
      </c>
      <c r="J16" s="2">
        <v>9</v>
      </c>
      <c r="K16" s="2">
        <v>445</v>
      </c>
      <c r="L16" s="2">
        <v>7</v>
      </c>
      <c r="M16" s="2">
        <v>18</v>
      </c>
      <c r="N16" s="2">
        <v>707</v>
      </c>
      <c r="O16" s="2">
        <v>441</v>
      </c>
      <c r="P16" s="2">
        <f t="shared" si="5"/>
        <v>134.25</v>
      </c>
      <c r="Q16" s="12">
        <f t="shared" ref="Q16:Q28" si="11">K16/G16</f>
        <v>0.27622594661700806</v>
      </c>
      <c r="R16" s="12">
        <f t="shared" ref="R16:R28" si="12">M16/G16</f>
        <v>1.11731843575419E-2</v>
      </c>
      <c r="S16" s="12">
        <f t="shared" ref="S16:S28" si="13">N16/G16</f>
        <v>0.43885785226567348</v>
      </c>
      <c r="T16" s="12">
        <f t="shared" ref="T16:T28" si="14">O16/G16</f>
        <v>0.27374301675977653</v>
      </c>
      <c r="V16" s="16">
        <f t="shared" si="6"/>
        <v>1</v>
      </c>
    </row>
    <row r="17" spans="1:22" ht="15.75" customHeight="1">
      <c r="A17" s="10">
        <v>13</v>
      </c>
      <c r="B17" s="3" t="s">
        <v>37</v>
      </c>
      <c r="C17" s="3" t="s">
        <v>49</v>
      </c>
      <c r="D17" s="18">
        <v>3</v>
      </c>
      <c r="E17" s="3">
        <v>1</v>
      </c>
      <c r="F17" s="2">
        <v>1877</v>
      </c>
      <c r="G17" s="2">
        <v>1738</v>
      </c>
      <c r="H17" s="2">
        <v>1555</v>
      </c>
      <c r="I17" s="2">
        <v>322</v>
      </c>
      <c r="J17" s="2">
        <v>15</v>
      </c>
      <c r="K17" s="2">
        <v>376</v>
      </c>
      <c r="L17" s="2">
        <v>244</v>
      </c>
      <c r="M17" s="2">
        <v>18</v>
      </c>
      <c r="N17" s="2">
        <v>692</v>
      </c>
      <c r="O17" s="2">
        <v>652</v>
      </c>
      <c r="P17" s="2">
        <f t="shared" si="5"/>
        <v>144.83333333333334</v>
      </c>
      <c r="Q17" s="12">
        <f t="shared" si="11"/>
        <v>0.21634062140391255</v>
      </c>
      <c r="R17" s="12">
        <f t="shared" si="12"/>
        <v>1.0356731875719217E-2</v>
      </c>
      <c r="S17" s="12">
        <f t="shared" si="13"/>
        <v>0.39815880322209435</v>
      </c>
      <c r="T17" s="12">
        <f t="shared" si="14"/>
        <v>0.3751438434982739</v>
      </c>
      <c r="V17" s="16">
        <f t="shared" si="6"/>
        <v>1</v>
      </c>
    </row>
    <row r="18" spans="1:22" ht="15.75" customHeight="1">
      <c r="A18" s="10">
        <v>14</v>
      </c>
      <c r="B18" s="3" t="s">
        <v>38</v>
      </c>
      <c r="C18" s="3" t="s">
        <v>49</v>
      </c>
      <c r="D18" s="18">
        <v>5</v>
      </c>
      <c r="E18" s="3">
        <v>2</v>
      </c>
      <c r="F18" s="2">
        <v>4914</v>
      </c>
      <c r="G18" s="2">
        <v>3760</v>
      </c>
      <c r="H18" s="2">
        <v>3423</v>
      </c>
      <c r="I18" s="2">
        <v>1491</v>
      </c>
      <c r="J18" s="2">
        <v>568</v>
      </c>
      <c r="K18" s="2">
        <v>773</v>
      </c>
      <c r="L18" s="2">
        <v>449</v>
      </c>
      <c r="M18" s="2">
        <v>16</v>
      </c>
      <c r="N18" s="2">
        <v>1338</v>
      </c>
      <c r="O18" s="2">
        <v>1633</v>
      </c>
      <c r="P18" s="2">
        <f t="shared" si="5"/>
        <v>313.33333333333331</v>
      </c>
      <c r="Q18" s="12">
        <f t="shared" si="11"/>
        <v>0.20558510638297872</v>
      </c>
      <c r="R18" s="12">
        <f t="shared" si="12"/>
        <v>4.2553191489361703E-3</v>
      </c>
      <c r="S18" s="12">
        <f t="shared" si="13"/>
        <v>0.35585106382978721</v>
      </c>
      <c r="T18" s="12">
        <f t="shared" si="14"/>
        <v>0.4343085106382979</v>
      </c>
      <c r="V18" s="16">
        <f t="shared" si="6"/>
        <v>1</v>
      </c>
    </row>
    <row r="19" spans="1:22" ht="15.75" customHeight="1">
      <c r="A19" s="10">
        <v>15</v>
      </c>
      <c r="B19" s="3" t="s">
        <v>39</v>
      </c>
      <c r="C19" s="3" t="s">
        <v>49</v>
      </c>
      <c r="D19" s="18">
        <v>4</v>
      </c>
      <c r="E19" s="3">
        <v>4</v>
      </c>
      <c r="F19" s="2">
        <v>2863</v>
      </c>
      <c r="G19" s="2">
        <v>2638</v>
      </c>
      <c r="H19" s="2">
        <v>2667</v>
      </c>
      <c r="I19" s="2">
        <v>196</v>
      </c>
      <c r="J19" s="2">
        <v>22</v>
      </c>
      <c r="K19" s="2">
        <v>1017</v>
      </c>
      <c r="L19" s="2">
        <v>888</v>
      </c>
      <c r="M19" s="2">
        <v>10</v>
      </c>
      <c r="N19" s="2">
        <v>864</v>
      </c>
      <c r="O19" s="2">
        <v>747</v>
      </c>
      <c r="P19" s="2">
        <f t="shared" si="5"/>
        <v>219.83333333333334</v>
      </c>
      <c r="Q19" s="12">
        <f t="shared" si="11"/>
        <v>0.38551933282789991</v>
      </c>
      <c r="R19" s="12">
        <f t="shared" si="12"/>
        <v>3.7907505686125853E-3</v>
      </c>
      <c r="S19" s="12">
        <f t="shared" si="13"/>
        <v>0.32752084912812734</v>
      </c>
      <c r="T19" s="12">
        <f t="shared" si="14"/>
        <v>0.28316906747536014</v>
      </c>
      <c r="V19" s="16">
        <f t="shared" si="6"/>
        <v>1</v>
      </c>
    </row>
    <row r="20" spans="1:22" ht="15.75" customHeight="1">
      <c r="A20" s="10">
        <v>16</v>
      </c>
      <c r="B20" s="3" t="s">
        <v>40</v>
      </c>
      <c r="C20" s="3" t="s">
        <v>49</v>
      </c>
      <c r="D20" s="18">
        <v>4</v>
      </c>
      <c r="E20" s="3">
        <v>2</v>
      </c>
      <c r="F20" s="2">
        <v>3831</v>
      </c>
      <c r="G20" s="2">
        <v>3033</v>
      </c>
      <c r="H20" s="2">
        <v>2770</v>
      </c>
      <c r="I20" s="2">
        <v>1061</v>
      </c>
      <c r="J20" s="2">
        <v>234</v>
      </c>
      <c r="K20" s="2">
        <v>740</v>
      </c>
      <c r="L20" s="2">
        <v>569</v>
      </c>
      <c r="M20" s="2">
        <v>32</v>
      </c>
      <c r="N20" s="2">
        <v>1281</v>
      </c>
      <c r="O20" s="2">
        <v>980</v>
      </c>
      <c r="P20" s="2">
        <f t="shared" si="5"/>
        <v>252.75</v>
      </c>
      <c r="Q20" s="12">
        <f t="shared" si="11"/>
        <v>0.24398285525881966</v>
      </c>
      <c r="R20" s="12">
        <f t="shared" si="12"/>
        <v>1.0550609957138147E-2</v>
      </c>
      <c r="S20" s="12">
        <f t="shared" si="13"/>
        <v>0.42235410484668645</v>
      </c>
      <c r="T20" s="12">
        <f t="shared" si="14"/>
        <v>0.32311242993735573</v>
      </c>
      <c r="V20" s="16">
        <f t="shared" si="6"/>
        <v>1</v>
      </c>
    </row>
    <row r="21" spans="1:22" ht="15.75" customHeight="1">
      <c r="A21" s="10">
        <v>17</v>
      </c>
      <c r="B21" s="3" t="s">
        <v>41</v>
      </c>
      <c r="C21" s="3" t="s">
        <v>49</v>
      </c>
      <c r="D21" s="18">
        <v>6</v>
      </c>
      <c r="E21" s="3">
        <v>3</v>
      </c>
      <c r="F21" s="2">
        <v>2272</v>
      </c>
      <c r="G21" s="2">
        <v>2039</v>
      </c>
      <c r="H21" s="2">
        <v>2022</v>
      </c>
      <c r="I21" s="2">
        <v>250</v>
      </c>
      <c r="J21" s="2">
        <v>83</v>
      </c>
      <c r="K21" s="2">
        <v>353</v>
      </c>
      <c r="L21" s="2">
        <v>214</v>
      </c>
      <c r="M21" s="2">
        <v>5</v>
      </c>
      <c r="N21" s="2">
        <v>987</v>
      </c>
      <c r="O21" s="2">
        <v>694</v>
      </c>
      <c r="P21" s="2">
        <f t="shared" si="5"/>
        <v>169.91666666666666</v>
      </c>
      <c r="Q21" s="12">
        <f t="shared" si="11"/>
        <v>0.17312408043158412</v>
      </c>
      <c r="R21" s="12">
        <f t="shared" si="12"/>
        <v>2.4521824423737125E-3</v>
      </c>
      <c r="S21" s="12">
        <f t="shared" si="13"/>
        <v>0.48406081412457086</v>
      </c>
      <c r="T21" s="12">
        <f t="shared" si="14"/>
        <v>0.34036292300147131</v>
      </c>
      <c r="V21" s="16">
        <f t="shared" si="6"/>
        <v>1</v>
      </c>
    </row>
    <row r="22" spans="1:22" ht="15" customHeight="1">
      <c r="A22" s="10">
        <v>18</v>
      </c>
      <c r="B22" s="3" t="s">
        <v>42</v>
      </c>
      <c r="C22" s="3" t="s">
        <v>49</v>
      </c>
      <c r="D22" s="18">
        <v>12</v>
      </c>
      <c r="E22" s="3">
        <v>9</v>
      </c>
      <c r="F22" s="2">
        <v>8522</v>
      </c>
      <c r="G22" s="2">
        <v>7938</v>
      </c>
      <c r="H22" s="2">
        <v>7756</v>
      </c>
      <c r="I22" s="2">
        <v>766</v>
      </c>
      <c r="J22" s="2">
        <v>60</v>
      </c>
      <c r="K22" s="2">
        <v>1672</v>
      </c>
      <c r="L22" s="2">
        <v>1200</v>
      </c>
      <c r="M22" s="2">
        <v>50</v>
      </c>
      <c r="N22" s="2">
        <v>3824</v>
      </c>
      <c r="O22" s="2">
        <v>2392</v>
      </c>
      <c r="P22" s="2">
        <f t="shared" si="5"/>
        <v>661.5</v>
      </c>
      <c r="Q22" s="12">
        <f t="shared" si="11"/>
        <v>0.21063240110859158</v>
      </c>
      <c r="R22" s="12">
        <f t="shared" si="12"/>
        <v>6.2988158226253465E-3</v>
      </c>
      <c r="S22" s="12">
        <f t="shared" si="13"/>
        <v>0.48173343411438652</v>
      </c>
      <c r="T22" s="12">
        <f t="shared" si="14"/>
        <v>0.30133534895439656</v>
      </c>
      <c r="V22" s="16">
        <f t="shared" si="6"/>
        <v>1</v>
      </c>
    </row>
    <row r="23" spans="1:22" ht="15.75" customHeight="1">
      <c r="A23" s="10">
        <v>19</v>
      </c>
      <c r="B23" s="3" t="s">
        <v>43</v>
      </c>
      <c r="C23" s="3" t="s">
        <v>49</v>
      </c>
      <c r="D23" s="18">
        <v>4</v>
      </c>
      <c r="E23" s="3">
        <v>3</v>
      </c>
      <c r="F23" s="2">
        <v>2256</v>
      </c>
      <c r="G23" s="2">
        <v>2124</v>
      </c>
      <c r="H23" s="2">
        <v>2053</v>
      </c>
      <c r="I23" s="2">
        <v>203</v>
      </c>
      <c r="J23" s="2">
        <v>3</v>
      </c>
      <c r="K23" s="2">
        <v>516</v>
      </c>
      <c r="L23" s="2">
        <v>361</v>
      </c>
      <c r="M23" s="2">
        <v>3</v>
      </c>
      <c r="N23" s="2">
        <v>848</v>
      </c>
      <c r="O23" s="2">
        <v>757</v>
      </c>
      <c r="P23" s="2">
        <f t="shared" si="5"/>
        <v>177</v>
      </c>
      <c r="Q23" s="12">
        <f t="shared" si="11"/>
        <v>0.24293785310734464</v>
      </c>
      <c r="R23" s="12">
        <f t="shared" si="12"/>
        <v>1.4124293785310734E-3</v>
      </c>
      <c r="S23" s="12">
        <f t="shared" si="13"/>
        <v>0.3992467043314501</v>
      </c>
      <c r="T23" s="12">
        <f t="shared" si="14"/>
        <v>0.3564030131826742</v>
      </c>
      <c r="V23" s="16">
        <f t="shared" si="6"/>
        <v>1</v>
      </c>
    </row>
    <row r="24" spans="1:22" ht="15.75" customHeight="1">
      <c r="A24" s="10">
        <v>20</v>
      </c>
      <c r="B24" s="3" t="s">
        <v>44</v>
      </c>
      <c r="C24" s="3" t="s">
        <v>49</v>
      </c>
      <c r="D24" s="18">
        <v>5</v>
      </c>
      <c r="E24" s="3">
        <v>3</v>
      </c>
      <c r="F24" s="2">
        <v>2964</v>
      </c>
      <c r="G24" s="2">
        <v>2426</v>
      </c>
      <c r="H24" s="2">
        <v>2297</v>
      </c>
      <c r="I24" s="2">
        <v>667</v>
      </c>
      <c r="J24" s="2">
        <v>54</v>
      </c>
      <c r="K24" s="2">
        <v>589</v>
      </c>
      <c r="L24" s="2">
        <v>409</v>
      </c>
      <c r="M24" s="2">
        <v>17</v>
      </c>
      <c r="N24" s="2">
        <v>1104</v>
      </c>
      <c r="O24" s="2">
        <v>716</v>
      </c>
      <c r="P24" s="2">
        <f t="shared" si="5"/>
        <v>202.16666666666666</v>
      </c>
      <c r="Q24" s="12">
        <f t="shared" si="11"/>
        <v>0.24278647980214343</v>
      </c>
      <c r="R24" s="12">
        <f t="shared" si="12"/>
        <v>7.0074196207749384E-3</v>
      </c>
      <c r="S24" s="12">
        <f t="shared" si="13"/>
        <v>0.45507007419620776</v>
      </c>
      <c r="T24" s="12">
        <f t="shared" si="14"/>
        <v>0.29513602638087388</v>
      </c>
      <c r="V24" s="16">
        <f t="shared" si="6"/>
        <v>1</v>
      </c>
    </row>
    <row r="25" spans="1:22">
      <c r="A25" s="10">
        <v>21</v>
      </c>
      <c r="B25" s="3" t="s">
        <v>45</v>
      </c>
      <c r="C25" s="3" t="s">
        <v>49</v>
      </c>
      <c r="D25" s="18">
        <v>15</v>
      </c>
      <c r="E25" s="3">
        <v>12</v>
      </c>
      <c r="F25" s="2">
        <v>15250</v>
      </c>
      <c r="G25" s="2">
        <v>13215</v>
      </c>
      <c r="H25" s="2">
        <v>12345</v>
      </c>
      <c r="I25" s="2">
        <v>2905</v>
      </c>
      <c r="J25" s="2">
        <v>351</v>
      </c>
      <c r="K25" s="2">
        <v>5795</v>
      </c>
      <c r="L25" s="2">
        <v>5059</v>
      </c>
      <c r="M25" s="2">
        <v>90</v>
      </c>
      <c r="N25" s="2">
        <v>4963</v>
      </c>
      <c r="O25" s="2">
        <v>2367</v>
      </c>
      <c r="P25" s="2">
        <f t="shared" si="5"/>
        <v>1101.25</v>
      </c>
      <c r="Q25" s="12">
        <f t="shared" si="11"/>
        <v>0.43851683692773363</v>
      </c>
      <c r="R25" s="12">
        <f t="shared" si="12"/>
        <v>6.8104426787741201E-3</v>
      </c>
      <c r="S25" s="12">
        <f t="shared" si="13"/>
        <v>0.3755580779417329</v>
      </c>
      <c r="T25" s="12">
        <f t="shared" si="14"/>
        <v>0.17911464245175937</v>
      </c>
      <c r="V25" s="16">
        <f t="shared" si="6"/>
        <v>1</v>
      </c>
    </row>
    <row r="26" spans="1:22">
      <c r="A26" s="10">
        <v>22</v>
      </c>
      <c r="B26" s="3" t="s">
        <v>46</v>
      </c>
      <c r="C26" s="3" t="s">
        <v>49</v>
      </c>
      <c r="D26" s="18">
        <v>10</v>
      </c>
      <c r="E26" s="3">
        <v>6</v>
      </c>
      <c r="F26" s="2">
        <v>6767</v>
      </c>
      <c r="G26" s="2">
        <v>5657</v>
      </c>
      <c r="H26" s="2">
        <v>5432</v>
      </c>
      <c r="I26" s="2">
        <v>1335</v>
      </c>
      <c r="J26" s="2">
        <v>315</v>
      </c>
      <c r="K26" s="2">
        <v>1256</v>
      </c>
      <c r="L26" s="2">
        <v>850</v>
      </c>
      <c r="M26" s="2">
        <v>35</v>
      </c>
      <c r="N26" s="2">
        <v>3133</v>
      </c>
      <c r="O26" s="2">
        <v>1233</v>
      </c>
      <c r="P26" s="2">
        <f t="shared" si="5"/>
        <v>471.41666666666669</v>
      </c>
      <c r="Q26" s="12">
        <f t="shared" si="11"/>
        <v>0.22202580873254374</v>
      </c>
      <c r="R26" s="12">
        <f t="shared" si="12"/>
        <v>6.1870249248718399E-3</v>
      </c>
      <c r="S26" s="12">
        <f t="shared" si="13"/>
        <v>0.55382711684638497</v>
      </c>
      <c r="T26" s="12">
        <f t="shared" si="14"/>
        <v>0.2179600494961994</v>
      </c>
      <c r="V26" s="16">
        <f t="shared" si="6"/>
        <v>0.99999999999999989</v>
      </c>
    </row>
    <row r="27" spans="1:22">
      <c r="A27" s="10">
        <v>23</v>
      </c>
      <c r="B27" s="3" t="s">
        <v>47</v>
      </c>
      <c r="C27" s="3" t="s">
        <v>49</v>
      </c>
      <c r="D27" s="18">
        <v>14</v>
      </c>
      <c r="E27" s="3">
        <v>9</v>
      </c>
      <c r="F27" s="2">
        <v>11560</v>
      </c>
      <c r="G27" s="2">
        <v>9781</v>
      </c>
      <c r="H27" s="2">
        <v>9615</v>
      </c>
      <c r="I27" s="2">
        <v>1945</v>
      </c>
      <c r="J27" s="2">
        <v>415</v>
      </c>
      <c r="K27" s="2">
        <v>2177</v>
      </c>
      <c r="L27" s="2">
        <v>1645</v>
      </c>
      <c r="M27" s="2">
        <v>84</v>
      </c>
      <c r="N27" s="2">
        <v>5423</v>
      </c>
      <c r="O27" s="2">
        <v>2097</v>
      </c>
      <c r="P27" s="2">
        <f t="shared" si="5"/>
        <v>815.08333333333337</v>
      </c>
      <c r="Q27" s="12">
        <f t="shared" si="11"/>
        <v>0.22257437889786322</v>
      </c>
      <c r="R27" s="12">
        <f t="shared" si="12"/>
        <v>8.5880789285349146E-3</v>
      </c>
      <c r="S27" s="12">
        <f t="shared" si="13"/>
        <v>0.5544422860648196</v>
      </c>
      <c r="T27" s="12">
        <f t="shared" si="14"/>
        <v>0.21439525610878232</v>
      </c>
      <c r="V27" s="16">
        <f t="shared" si="6"/>
        <v>1</v>
      </c>
    </row>
    <row r="28" spans="1:22">
      <c r="A28" s="10">
        <v>24</v>
      </c>
      <c r="B28" s="3" t="s">
        <v>48</v>
      </c>
      <c r="C28" s="3" t="s">
        <v>49</v>
      </c>
      <c r="D28" s="18">
        <v>17</v>
      </c>
      <c r="E28" s="3">
        <v>13</v>
      </c>
      <c r="F28" s="2">
        <v>20718</v>
      </c>
      <c r="G28" s="2">
        <v>17325</v>
      </c>
      <c r="H28" s="2">
        <v>17132</v>
      </c>
      <c r="I28" s="2">
        <v>3586</v>
      </c>
      <c r="J28" s="2">
        <v>1065</v>
      </c>
      <c r="K28" s="2">
        <v>7891</v>
      </c>
      <c r="L28" s="2">
        <v>7312</v>
      </c>
      <c r="M28" s="2">
        <v>86</v>
      </c>
      <c r="N28" s="2">
        <v>6428</v>
      </c>
      <c r="O28" s="2">
        <v>2920</v>
      </c>
      <c r="P28" s="2">
        <f t="shared" si="5"/>
        <v>1443.75</v>
      </c>
      <c r="Q28" s="12">
        <f t="shared" si="11"/>
        <v>0.45546897546897547</v>
      </c>
      <c r="R28" s="12">
        <f t="shared" si="12"/>
        <v>4.9639249639249639E-3</v>
      </c>
      <c r="S28" s="12">
        <f t="shared" si="13"/>
        <v>0.37102453102453103</v>
      </c>
      <c r="T28" s="12">
        <f t="shared" si="14"/>
        <v>0.16854256854256855</v>
      </c>
      <c r="V28" s="16">
        <f t="shared" si="6"/>
        <v>1</v>
      </c>
    </row>
  </sheetData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User</cp:lastModifiedBy>
  <cp:lastPrinted>2017-10-30T09:29:13Z</cp:lastPrinted>
  <dcterms:created xsi:type="dcterms:W3CDTF">2017-10-27T15:50:09Z</dcterms:created>
  <dcterms:modified xsi:type="dcterms:W3CDTF">2024-02-27T11:07:24Z</dcterms:modified>
</cp:coreProperties>
</file>