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ВІТИ\звіти 2019\12.2019\TY\стат інформація_2019\"/>
    </mc:Choice>
  </mc:AlternateContent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_xlnm.Print_Titles" localSheetId="0">Статистика!$A:$C</definedName>
    <definedName name="_xlnm.Print_Area" localSheetId="0">Статистика!$A$1:$V$50</definedName>
    <definedName name="Суди">Статистика!$B$5:$B$14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 l="1"/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F4" i="1" l="1"/>
  <c r="G4" i="1"/>
  <c r="P4" i="1" s="1"/>
  <c r="H4" i="1"/>
  <c r="I4" i="1"/>
  <c r="J4" i="1"/>
  <c r="K4" i="1"/>
  <c r="Q4" i="1" s="1"/>
  <c r="L4" i="1"/>
  <c r="M4" i="1"/>
  <c r="N4" i="1"/>
  <c r="O4" i="1"/>
  <c r="T4" i="1" s="1"/>
  <c r="T50" i="1"/>
  <c r="S50" i="1"/>
  <c r="R50" i="1"/>
  <c r="Q50" i="1"/>
  <c r="T49" i="1"/>
  <c r="S49" i="1"/>
  <c r="R49" i="1"/>
  <c r="Q49" i="1"/>
  <c r="T48" i="1"/>
  <c r="S48" i="1"/>
  <c r="R48" i="1"/>
  <c r="Q48" i="1"/>
  <c r="T47" i="1"/>
  <c r="S47" i="1"/>
  <c r="R47" i="1"/>
  <c r="Q47" i="1"/>
  <c r="T46" i="1"/>
  <c r="S46" i="1"/>
  <c r="R46" i="1"/>
  <c r="Q46" i="1"/>
  <c r="T45" i="1"/>
  <c r="S45" i="1"/>
  <c r="R45" i="1"/>
  <c r="Q45" i="1"/>
  <c r="T44" i="1"/>
  <c r="S44" i="1"/>
  <c r="R44" i="1"/>
  <c r="Q44" i="1"/>
  <c r="T43" i="1"/>
  <c r="S43" i="1"/>
  <c r="R43" i="1"/>
  <c r="Q43" i="1"/>
  <c r="T42" i="1"/>
  <c r="S42" i="1"/>
  <c r="R42" i="1"/>
  <c r="Q42" i="1"/>
  <c r="T41" i="1"/>
  <c r="S41" i="1"/>
  <c r="R41" i="1"/>
  <c r="Q41" i="1"/>
  <c r="T40" i="1"/>
  <c r="S40" i="1"/>
  <c r="R40" i="1"/>
  <c r="Q40" i="1"/>
  <c r="T39" i="1"/>
  <c r="S39" i="1"/>
  <c r="R39" i="1"/>
  <c r="Q39" i="1"/>
  <c r="T38" i="1"/>
  <c r="S38" i="1"/>
  <c r="R38" i="1"/>
  <c r="Q38" i="1"/>
  <c r="T37" i="1"/>
  <c r="S37" i="1"/>
  <c r="R37" i="1"/>
  <c r="Q37" i="1"/>
  <c r="T36" i="1"/>
  <c r="S36" i="1"/>
  <c r="R36" i="1"/>
  <c r="Q36" i="1"/>
  <c r="T35" i="1"/>
  <c r="S35" i="1"/>
  <c r="R35" i="1"/>
  <c r="Q35" i="1"/>
  <c r="T34" i="1"/>
  <c r="S34" i="1"/>
  <c r="R34" i="1"/>
  <c r="Q34" i="1"/>
  <c r="T33" i="1"/>
  <c r="S33" i="1"/>
  <c r="R33" i="1"/>
  <c r="Q33" i="1"/>
  <c r="T32" i="1"/>
  <c r="S32" i="1"/>
  <c r="R32" i="1"/>
  <c r="Q32" i="1"/>
  <c r="T31" i="1"/>
  <c r="S31" i="1"/>
  <c r="R31" i="1"/>
  <c r="Q31" i="1"/>
  <c r="T30" i="1"/>
  <c r="S30" i="1"/>
  <c r="R30" i="1"/>
  <c r="Q30" i="1"/>
  <c r="T29" i="1"/>
  <c r="S29" i="1"/>
  <c r="R29" i="1"/>
  <c r="Q29" i="1"/>
  <c r="T28" i="1"/>
  <c r="S28" i="1"/>
  <c r="R28" i="1"/>
  <c r="Q28" i="1"/>
  <c r="T27" i="1"/>
  <c r="S27" i="1"/>
  <c r="R27" i="1"/>
  <c r="Q27" i="1"/>
  <c r="T26" i="1"/>
  <c r="S26" i="1"/>
  <c r="R26" i="1"/>
  <c r="Q26" i="1"/>
  <c r="T25" i="1"/>
  <c r="S25" i="1"/>
  <c r="R25" i="1"/>
  <c r="Q25" i="1"/>
  <c r="V25" i="1" l="1"/>
  <c r="V27" i="1"/>
  <c r="V28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26" i="1"/>
  <c r="V29" i="1"/>
  <c r="V45" i="1"/>
  <c r="V46" i="1"/>
  <c r="V47" i="1"/>
  <c r="V48" i="1"/>
  <c r="V49" i="1"/>
  <c r="V50" i="1"/>
  <c r="S4" i="1"/>
  <c r="R4" i="1"/>
  <c r="V4" i="1" s="1"/>
  <c r="T24" i="1"/>
  <c r="S24" i="1"/>
  <c r="R24" i="1"/>
  <c r="Q24" i="1"/>
  <c r="T23" i="1"/>
  <c r="S23" i="1"/>
  <c r="R23" i="1"/>
  <c r="Q23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V15" i="1" l="1"/>
  <c r="V16" i="1"/>
  <c r="V17" i="1"/>
  <c r="V18" i="1"/>
  <c r="V19" i="1"/>
  <c r="V20" i="1"/>
  <c r="V21" i="1"/>
  <c r="V22" i="1"/>
  <c r="V23" i="1"/>
  <c r="V2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V8" i="1" l="1"/>
  <c r="V14" i="1"/>
  <c r="V12" i="1"/>
  <c r="V10" i="1"/>
  <c r="V6" i="1"/>
  <c r="V5" i="1"/>
  <c r="V13" i="1"/>
  <c r="V11" i="1"/>
  <c r="V9" i="1"/>
  <c r="V7" i="1"/>
</calcChain>
</file>

<file path=xl/sharedStrings.xml><?xml version="1.0" encoding="utf-8"?>
<sst xmlns="http://schemas.openxmlformats.org/spreadsheetml/2006/main" count="119" uniqueCount="73">
  <si>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</si>
  <si>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</si>
  <si>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</si>
  <si>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</si>
  <si>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</si>
  <si>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</si>
  <si>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</si>
  <si>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</si>
  <si>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</si>
  <si>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</si>
  <si>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</si>
  <si>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</si>
  <si>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</si>
  <si>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</si>
  <si>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</si>
  <si>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</si>
  <si>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Залишок нерозглянутих справ і матеріалів на кінець звітного періоду (станом на 31.12.2019)</t>
  </si>
  <si>
    <t>Середньомісячне надходження всіх справ за  2019 рік в місяць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</si>
  <si>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</si>
  <si>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</si>
  <si>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</si>
  <si>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</si>
  <si>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</si>
  <si>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</si>
  <si>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</si>
  <si>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</si>
  <si>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Дніпропетровська</t>
  </si>
  <si>
    <t>Апостолівський районний суд Дніпропетровської області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</si>
  <si>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</si>
  <si>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</si>
  <si>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</si>
  <si>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Дніпропетровський районний суд Дніпропетровської області</t>
  </si>
  <si>
    <t>Жовтоводський міський суд Дніпропетровської області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</si>
  <si>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</si>
  <si>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</si>
  <si>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</si>
  <si>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</si>
  <si>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</si>
  <si>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</si>
  <si>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</si>
  <si>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</si>
  <si>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</si>
  <si>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</si>
  <si>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</si>
  <si>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</si>
  <si>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</si>
  <si>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</si>
  <si>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</si>
  <si>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</si>
  <si>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</si>
  <si>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</si>
  <si>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Томаківський районний суд Дніпропетровської області</t>
  </si>
  <si>
    <t>Царичанський районний суд Дніпропетровської області</t>
  </si>
  <si>
    <t>Широківський районний суд Дніпропетровської області</t>
  </si>
  <si>
    <t>Юр'ївський районний суд Дніпропетровської області</t>
  </si>
  <si>
    <t>Амур-Нижньодніпровський районний суд м.Дніпропетровська</t>
  </si>
  <si>
    <t>Бабушкінський районний суд м.Дніпропетровська</t>
  </si>
  <si>
    <t>Жовтневий районний суд м.Дніпропетровська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</si>
  <si>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</si>
  <si>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</si>
  <si>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</si>
  <si>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Ленінський районний суд м.Дніпропетровська</t>
  </si>
  <si>
    <t>Самарський районний суд м.Дніпропетровська</t>
  </si>
  <si>
    <t>Баглійський районний суд м.Дніпродзержинська</t>
  </si>
  <si>
    <t>Заводський районний суд м.Дніпродзержинська </t>
  </si>
  <si>
    <t>Дніпровський районний суд м.Дніпродзержинська</t>
  </si>
  <si>
    <t>Дзержинський районний суд м.Кривого Рогу</t>
  </si>
  <si>
    <t>Довгинцівський районний суд м.Кривого Рогу</t>
  </si>
  <si>
    <t>Жовтневий районний суд м.Кривого Рогу</t>
  </si>
  <si>
    <t>Інгулецький районний суд м.Кривого Рогу</t>
  </si>
  <si>
    <t>Саксаганський районний суд м.Кривого Рогу</t>
  </si>
  <si>
    <t>Тернівський районний суд м.Кривого Рогу</t>
  </si>
  <si>
    <t>Центрально-Міський районний суд м. Кривого Рогу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</si>
</sst>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3" fontId="6" fillId="0" borderId="3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9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0" fontId="8" fillId="2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center"/>
    </xf>
    <xf numFmtId="10" fontId="3" fillId="0" borderId="3" xfId="0" applyNumberFormat="1" applyFont="1" applyBorder="1" applyAlignment="1">
      <alignment horizont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0" fontId="10" fillId="0" borderId="3" xfId="0" applyNumberFormat="1" applyFont="1" applyFill="1" applyBorder="1"/>
    <xf numFmtId="0" fontId="2" fillId="0" borderId="0" xfId="0" applyFont="1" applyFill="1"/>
    <xf numFmtId="10" fontId="2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85" zoomScaleNormal="85" workbookViewId="0">
      <selection activeCell="D15" sqref="D15"/>
    </sheetView>
  </sheetViews>
  <sheetFormatPr defaultColWidth="6.42578125" defaultRowHeight="15.75" x14ac:dyDescent="0.25"/>
  <cols>
    <col min="1" max="1" width="4.7109375" style="1" customWidth="1"/>
    <col min="2" max="2" width="61.7109375" style="1" customWidth="1"/>
    <col min="3" max="3" width="21" style="1" customWidth="1"/>
    <col min="4" max="5" width="12.85546875" style="1" customWidth="1"/>
    <col min="6" max="6" width="10" style="1" customWidth="1"/>
    <col min="7" max="7" width="10.140625" style="1" customWidth="1"/>
    <col min="8" max="8" width="11.42578125" style="1" customWidth="1"/>
    <col min="9" max="9" width="9.5703125" style="1" customWidth="1"/>
    <col min="10" max="10" width="10" style="1" customWidth="1"/>
    <col min="11" max="15" width="10.42578125" style="1" customWidth="1"/>
    <col min="16" max="16" width="14.28515625" style="1" customWidth="1"/>
    <col min="17" max="20" width="9.85546875" style="1" customWidth="1"/>
    <col min="21" max="21" width="4.42578125" style="1" customWidth="1"/>
    <col min="22" max="22" width="9.7109375" style="1" bestFit="1" customWidth="1"/>
    <col min="23" max="16384" width="6.42578125" style="1"/>
  </cols>
  <sheetData>
    <row r="1" spans="1:2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 x14ac:dyDescent="0.25">
      <c r="A2" s="18" t="s">
        <v>6</v>
      </c>
      <c r="B2" s="18" t="s">
        <v>12</v>
      </c>
      <c r="C2" s="10" t="s">
        <v>13</v>
      </c>
      <c r="D2" s="26" t="s">
        <v>23</v>
      </c>
      <c r="E2" s="26"/>
      <c r="F2" s="19" t="s">
        <v>0</v>
      </c>
      <c r="G2" s="19"/>
      <c r="H2" s="19" t="s">
        <v>1</v>
      </c>
      <c r="I2" s="25" t="s">
        <v>16</v>
      </c>
      <c r="J2" s="25"/>
      <c r="K2" s="5" t="s">
        <v>18</v>
      </c>
      <c r="L2" s="5" t="s">
        <v>22</v>
      </c>
      <c r="M2" s="5" t="s">
        <v>19</v>
      </c>
      <c r="N2" s="5" t="s">
        <v>20</v>
      </c>
      <c r="O2" s="5" t="s">
        <v>21</v>
      </c>
      <c r="P2" s="20" t="s">
        <v>17</v>
      </c>
      <c r="Q2" s="22" t="s">
        <v>11</v>
      </c>
      <c r="R2" s="23"/>
      <c r="S2" s="23"/>
      <c r="T2" s="24"/>
    </row>
    <row r="3" spans="1:22" ht="62.25" customHeight="1" x14ac:dyDescent="0.25">
      <c r="A3" s="18"/>
      <c r="B3" s="18"/>
      <c r="C3" s="11"/>
      <c r="D3" s="17" t="s">
        <v>24</v>
      </c>
      <c r="E3" s="17" t="s">
        <v>25</v>
      </c>
      <c r="F3" s="16" t="s">
        <v>15</v>
      </c>
      <c r="G3" s="7" t="s">
        <v>2</v>
      </c>
      <c r="H3" s="19"/>
      <c r="I3" s="16" t="s">
        <v>3</v>
      </c>
      <c r="J3" s="8" t="s">
        <v>4</v>
      </c>
      <c r="K3" s="19" t="s">
        <v>14</v>
      </c>
      <c r="L3" s="19"/>
      <c r="M3" s="19"/>
      <c r="N3" s="19"/>
      <c r="O3" s="19"/>
      <c r="P3" s="21"/>
      <c r="Q3" s="5" t="s">
        <v>7</v>
      </c>
      <c r="R3" s="5" t="s">
        <v>10</v>
      </c>
      <c r="S3" s="5" t="s">
        <v>8</v>
      </c>
      <c r="T3" s="5" t="s">
        <v>9</v>
      </c>
    </row>
    <row r="4" spans="1:22" x14ac:dyDescent="0.25">
      <c r="A4" s="6"/>
      <c r="B4" s="9" t="s">
        <v>5</v>
      </c>
      <c r="C4" s="9" t="s">
        <v>26</v>
      </c>
      <c r="D4" s="13">
        <f t="shared" ref="D4:O4" si="0">SUM(D5:D50)</f>
        <v>374</v>
      </c>
      <c r="E4" s="13">
        <f>SUM(E5:E50)</f>
        <v>251</v>
      </c>
      <c r="F4" s="13">
        <f t="shared" si="0"/>
        <v>347222</v>
      </c>
      <c r="G4" s="13">
        <f t="shared" si="0"/>
        <v>303229</v>
      </c>
      <c r="H4" s="13">
        <f t="shared" si="0"/>
        <v>291590</v>
      </c>
      <c r="I4" s="13">
        <f t="shared" si="0"/>
        <v>55632</v>
      </c>
      <c r="J4" s="13">
        <f t="shared" si="0"/>
        <v>8681</v>
      </c>
      <c r="K4" s="13">
        <f t="shared" si="0"/>
        <v>124240</v>
      </c>
      <c r="L4" s="13">
        <f t="shared" si="0"/>
        <v>99163</v>
      </c>
      <c r="M4" s="13">
        <f t="shared" si="0"/>
        <v>5022</v>
      </c>
      <c r="N4" s="13">
        <f t="shared" si="0"/>
        <v>96903</v>
      </c>
      <c r="O4" s="13">
        <f t="shared" si="0"/>
        <v>77064</v>
      </c>
      <c r="P4" s="14">
        <f>G4/12</f>
        <v>25269.083333333332</v>
      </c>
      <c r="Q4" s="15">
        <f t="shared" ref="Q4" si="1">K4/G4</f>
        <v>0.4097233444030749</v>
      </c>
      <c r="R4" s="15">
        <f t="shared" ref="R4" si="2">M4/G4</f>
        <v>1.6561740466775936E-2</v>
      </c>
      <c r="S4" s="15">
        <f t="shared" ref="S4" si="3">N4/G4</f>
        <v>0.31957035771644532</v>
      </c>
      <c r="T4" s="15">
        <f t="shared" ref="T4" si="4">O4/G4</f>
        <v>0.25414455741370384</v>
      </c>
      <c r="V4" s="12">
        <f>SUM(Q4:T4)</f>
        <v>1</v>
      </c>
    </row>
    <row r="5" spans="1:22" s="29" customFormat="1" ht="19.5" customHeight="1" x14ac:dyDescent="0.25">
      <c r="A5" s="27">
        <v>1</v>
      </c>
      <c r="B5" s="3" t="s">
        <v>27</v>
      </c>
      <c r="C5" s="3" t="s">
        <v>26</v>
      </c>
      <c r="D5" s="3">
        <v>5</v>
      </c>
      <c r="E5" s="3">
        <v>4</v>
      </c>
      <c r="F5" s="2">
        <v>3716</v>
      </c>
      <c r="G5" s="2">
        <v>3272</v>
      </c>
      <c r="H5" s="2">
        <v>3061</v>
      </c>
      <c r="I5" s="2">
        <v>655</v>
      </c>
      <c r="J5" s="2">
        <v>43</v>
      </c>
      <c r="K5" s="2">
        <v>1396</v>
      </c>
      <c r="L5" s="2">
        <v>1104</v>
      </c>
      <c r="M5" s="2">
        <v>24</v>
      </c>
      <c r="N5" s="2">
        <v>1234</v>
      </c>
      <c r="O5" s="2">
        <v>618</v>
      </c>
      <c r="P5" s="2">
        <f t="shared" ref="P5:P50" si="5">G5/12</f>
        <v>272.66666666666669</v>
      </c>
      <c r="Q5" s="28">
        <f>K5/G5</f>
        <v>0.42665036674816625</v>
      </c>
      <c r="R5" s="28">
        <f>M5/G5</f>
        <v>7.3349633251833741E-3</v>
      </c>
      <c r="S5" s="28">
        <f>N5/G5</f>
        <v>0.37713936430317846</v>
      </c>
      <c r="T5" s="28">
        <f>O5/G5</f>
        <v>0.18887530562347188</v>
      </c>
      <c r="V5" s="30">
        <f t="shared" ref="V5:V50" si="6">SUM(Q5:T5)</f>
        <v>0.99999999999999989</v>
      </c>
    </row>
    <row r="6" spans="1:22" s="29" customFormat="1" ht="15.75" customHeight="1" x14ac:dyDescent="0.25">
      <c r="A6" s="27">
        <v>2</v>
      </c>
      <c r="B6" s="3" t="s">
        <v>28</v>
      </c>
      <c r="C6" s="3" t="s">
        <v>26</v>
      </c>
      <c r="D6" s="3">
        <v>3</v>
      </c>
      <c r="E6" s="3">
        <v>3</v>
      </c>
      <c r="F6" s="2">
        <v>1956</v>
      </c>
      <c r="G6" s="2">
        <v>1795</v>
      </c>
      <c r="H6" s="2">
        <v>1808</v>
      </c>
      <c r="I6" s="2">
        <v>148</v>
      </c>
      <c r="J6" s="2">
        <v>2</v>
      </c>
      <c r="K6" s="2">
        <v>562</v>
      </c>
      <c r="L6" s="2">
        <v>453</v>
      </c>
      <c r="M6" s="2">
        <v>100</v>
      </c>
      <c r="N6" s="2">
        <v>672</v>
      </c>
      <c r="O6" s="2">
        <v>461</v>
      </c>
      <c r="P6" s="2">
        <f t="shared" si="5"/>
        <v>149.58333333333334</v>
      </c>
      <c r="Q6" s="28">
        <f t="shared" ref="Q6:Q14" si="7">K6/G6</f>
        <v>0.31309192200557101</v>
      </c>
      <c r="R6" s="28">
        <f t="shared" ref="R6:R14" si="8">M6/G6</f>
        <v>5.5710306406685235E-2</v>
      </c>
      <c r="S6" s="28">
        <f t="shared" ref="S6:S14" si="9">N6/G6</f>
        <v>0.37437325905292479</v>
      </c>
      <c r="T6" s="28">
        <f t="shared" ref="T6:T14" si="10">O6/G6</f>
        <v>0.25682451253481892</v>
      </c>
      <c r="V6" s="30">
        <f t="shared" si="6"/>
        <v>1</v>
      </c>
    </row>
    <row r="7" spans="1:22" s="29" customFormat="1" ht="15.75" customHeight="1" x14ac:dyDescent="0.25">
      <c r="A7" s="27">
        <v>3</v>
      </c>
      <c r="B7" s="3" t="s">
        <v>29</v>
      </c>
      <c r="C7" s="3" t="s">
        <v>26</v>
      </c>
      <c r="D7" s="3">
        <v>5</v>
      </c>
      <c r="E7" s="3">
        <v>2</v>
      </c>
      <c r="F7" s="2">
        <v>3584</v>
      </c>
      <c r="G7" s="2">
        <v>3201</v>
      </c>
      <c r="H7" s="2">
        <v>3160</v>
      </c>
      <c r="I7" s="2">
        <v>424</v>
      </c>
      <c r="J7" s="2">
        <v>17</v>
      </c>
      <c r="K7" s="2">
        <v>1307</v>
      </c>
      <c r="L7" s="2">
        <v>1021</v>
      </c>
      <c r="M7" s="2">
        <v>28</v>
      </c>
      <c r="N7" s="2">
        <v>1329</v>
      </c>
      <c r="O7" s="2">
        <v>537</v>
      </c>
      <c r="P7" s="2">
        <f t="shared" si="5"/>
        <v>266.75</v>
      </c>
      <c r="Q7" s="28">
        <f t="shared" si="7"/>
        <v>0.408309903155264</v>
      </c>
      <c r="R7" s="28">
        <f t="shared" si="8"/>
        <v>8.7472664792252429E-3</v>
      </c>
      <c r="S7" s="28">
        <f t="shared" si="9"/>
        <v>0.41518275538894095</v>
      </c>
      <c r="T7" s="28">
        <f t="shared" si="10"/>
        <v>0.16776007497656983</v>
      </c>
      <c r="V7" s="30">
        <f t="shared" si="6"/>
        <v>1</v>
      </c>
    </row>
    <row r="8" spans="1:22" s="29" customFormat="1" ht="15.75" customHeight="1" x14ac:dyDescent="0.25">
      <c r="A8" s="27">
        <v>4</v>
      </c>
      <c r="B8" s="3" t="s">
        <v>30</v>
      </c>
      <c r="C8" s="3" t="s">
        <v>26</v>
      </c>
      <c r="D8" s="3">
        <v>3</v>
      </c>
      <c r="E8" s="3">
        <v>3</v>
      </c>
      <c r="F8" s="2">
        <v>1397</v>
      </c>
      <c r="G8" s="2">
        <v>1312</v>
      </c>
      <c r="H8" s="2">
        <v>1277</v>
      </c>
      <c r="I8" s="2">
        <v>120</v>
      </c>
      <c r="J8" s="2">
        <v>2</v>
      </c>
      <c r="K8" s="2">
        <v>493</v>
      </c>
      <c r="L8" s="2">
        <v>416</v>
      </c>
      <c r="M8" s="2">
        <v>10</v>
      </c>
      <c r="N8" s="2">
        <v>632</v>
      </c>
      <c r="O8" s="2">
        <v>177</v>
      </c>
      <c r="P8" s="2">
        <f t="shared" si="5"/>
        <v>109.33333333333333</v>
      </c>
      <c r="Q8" s="28">
        <f t="shared" si="7"/>
        <v>0.37576219512195119</v>
      </c>
      <c r="R8" s="28">
        <f t="shared" si="8"/>
        <v>7.621951219512195E-3</v>
      </c>
      <c r="S8" s="28">
        <f t="shared" si="9"/>
        <v>0.48170731707317072</v>
      </c>
      <c r="T8" s="28">
        <f t="shared" si="10"/>
        <v>0.13490853658536586</v>
      </c>
      <c r="V8" s="30">
        <f t="shared" si="6"/>
        <v>0.99999999999999989</v>
      </c>
    </row>
    <row r="9" spans="1:22" s="29" customFormat="1" ht="15.75" customHeight="1" x14ac:dyDescent="0.25">
      <c r="A9" s="27">
        <v>5</v>
      </c>
      <c r="B9" s="3" t="s">
        <v>31</v>
      </c>
      <c r="C9" s="3" t="s">
        <v>26</v>
      </c>
      <c r="D9" s="3">
        <v>8</v>
      </c>
      <c r="E9" s="3">
        <v>5</v>
      </c>
      <c r="F9" s="2">
        <v>8173</v>
      </c>
      <c r="G9" s="2">
        <v>6734</v>
      </c>
      <c r="H9" s="2">
        <v>6407</v>
      </c>
      <c r="I9" s="2">
        <v>1766</v>
      </c>
      <c r="J9" s="2">
        <v>406</v>
      </c>
      <c r="K9" s="2">
        <v>2453</v>
      </c>
      <c r="L9" s="2">
        <v>2017</v>
      </c>
      <c r="M9" s="2">
        <v>88</v>
      </c>
      <c r="N9" s="2">
        <v>2127</v>
      </c>
      <c r="O9" s="2">
        <v>2066</v>
      </c>
      <c r="P9" s="2">
        <f t="shared" si="5"/>
        <v>561.16666666666663</v>
      </c>
      <c r="Q9" s="28">
        <f t="shared" si="7"/>
        <v>0.36427086427086425</v>
      </c>
      <c r="R9" s="28">
        <f t="shared" si="8"/>
        <v>1.3068013068013067E-2</v>
      </c>
      <c r="S9" s="28">
        <f t="shared" si="9"/>
        <v>0.31585981585981587</v>
      </c>
      <c r="T9" s="28">
        <f t="shared" si="10"/>
        <v>0.30680130680130679</v>
      </c>
      <c r="V9" s="30">
        <f t="shared" si="6"/>
        <v>1</v>
      </c>
    </row>
    <row r="10" spans="1:22" s="29" customFormat="1" ht="15.75" customHeight="1" x14ac:dyDescent="0.25">
      <c r="A10" s="27">
        <v>6</v>
      </c>
      <c r="B10" s="3" t="s">
        <v>32</v>
      </c>
      <c r="C10" s="3" t="s">
        <v>26</v>
      </c>
      <c r="D10" s="3">
        <v>6</v>
      </c>
      <c r="E10" s="3">
        <v>5</v>
      </c>
      <c r="F10" s="2">
        <v>3603</v>
      </c>
      <c r="G10" s="2">
        <v>3310</v>
      </c>
      <c r="H10" s="2">
        <v>3226</v>
      </c>
      <c r="I10" s="2">
        <v>377</v>
      </c>
      <c r="J10" s="2">
        <v>32</v>
      </c>
      <c r="K10" s="2">
        <v>1708</v>
      </c>
      <c r="L10" s="2">
        <v>935</v>
      </c>
      <c r="M10" s="2">
        <v>42</v>
      </c>
      <c r="N10" s="2">
        <v>1148</v>
      </c>
      <c r="O10" s="2">
        <v>412</v>
      </c>
      <c r="P10" s="2">
        <f t="shared" si="5"/>
        <v>275.83333333333331</v>
      </c>
      <c r="Q10" s="28">
        <f t="shared" si="7"/>
        <v>0.51601208459214498</v>
      </c>
      <c r="R10" s="28">
        <f t="shared" si="8"/>
        <v>1.2688821752265862E-2</v>
      </c>
      <c r="S10" s="28">
        <f t="shared" si="9"/>
        <v>0.34682779456193352</v>
      </c>
      <c r="T10" s="28">
        <f t="shared" si="10"/>
        <v>0.12447129909365559</v>
      </c>
      <c r="V10" s="30">
        <f t="shared" si="6"/>
        <v>1</v>
      </c>
    </row>
    <row r="11" spans="1:22" s="29" customFormat="1" ht="15.75" customHeight="1" x14ac:dyDescent="0.25">
      <c r="A11" s="27">
        <v>7</v>
      </c>
      <c r="B11" s="3" t="s">
        <v>33</v>
      </c>
      <c r="C11" s="3" t="s">
        <v>26</v>
      </c>
      <c r="D11" s="3">
        <v>5</v>
      </c>
      <c r="E11" s="3">
        <v>2</v>
      </c>
      <c r="F11" s="2">
        <v>2940</v>
      </c>
      <c r="G11" s="2">
        <v>2504</v>
      </c>
      <c r="H11" s="2">
        <v>2568</v>
      </c>
      <c r="I11" s="2">
        <v>372</v>
      </c>
      <c r="J11" s="2">
        <v>39</v>
      </c>
      <c r="K11" s="2">
        <v>672</v>
      </c>
      <c r="L11" s="2">
        <v>430</v>
      </c>
      <c r="M11" s="2">
        <v>28</v>
      </c>
      <c r="N11" s="2">
        <v>1142</v>
      </c>
      <c r="O11" s="2">
        <v>662</v>
      </c>
      <c r="P11" s="2">
        <f t="shared" si="5"/>
        <v>208.66666666666666</v>
      </c>
      <c r="Q11" s="28">
        <f t="shared" si="7"/>
        <v>0.26837060702875398</v>
      </c>
      <c r="R11" s="28">
        <f t="shared" si="8"/>
        <v>1.1182108626198083E-2</v>
      </c>
      <c r="S11" s="28">
        <f t="shared" si="9"/>
        <v>0.45607028753993611</v>
      </c>
      <c r="T11" s="28">
        <f t="shared" si="10"/>
        <v>0.26437699680511184</v>
      </c>
      <c r="V11" s="30">
        <f t="shared" si="6"/>
        <v>1</v>
      </c>
    </row>
    <row r="12" spans="1:22" s="29" customFormat="1" ht="15" customHeight="1" x14ac:dyDescent="0.25">
      <c r="A12" s="27">
        <v>8</v>
      </c>
      <c r="B12" s="3" t="s">
        <v>34</v>
      </c>
      <c r="C12" s="3" t="s">
        <v>26</v>
      </c>
      <c r="D12" s="3">
        <v>3</v>
      </c>
      <c r="E12" s="3">
        <v>3</v>
      </c>
      <c r="F12" s="2">
        <v>3077</v>
      </c>
      <c r="G12" s="2">
        <v>2791</v>
      </c>
      <c r="H12" s="2">
        <v>2683</v>
      </c>
      <c r="I12" s="2">
        <v>394</v>
      </c>
      <c r="J12" s="2">
        <v>24</v>
      </c>
      <c r="K12" s="2">
        <v>1200</v>
      </c>
      <c r="L12" s="2">
        <v>1028</v>
      </c>
      <c r="M12" s="2">
        <v>18</v>
      </c>
      <c r="N12" s="2">
        <v>905</v>
      </c>
      <c r="O12" s="2">
        <v>668</v>
      </c>
      <c r="P12" s="2">
        <f t="shared" si="5"/>
        <v>232.58333333333334</v>
      </c>
      <c r="Q12" s="28">
        <f t="shared" si="7"/>
        <v>0.42995342171264778</v>
      </c>
      <c r="R12" s="28">
        <f t="shared" si="8"/>
        <v>6.4493013256897167E-3</v>
      </c>
      <c r="S12" s="28">
        <f t="shared" si="9"/>
        <v>0.3242565388749552</v>
      </c>
      <c r="T12" s="28">
        <f t="shared" si="10"/>
        <v>0.23934073808670728</v>
      </c>
      <c r="V12" s="30">
        <f t="shared" si="6"/>
        <v>1</v>
      </c>
    </row>
    <row r="13" spans="1:22" s="29" customFormat="1" ht="15.75" customHeight="1" x14ac:dyDescent="0.25">
      <c r="A13" s="27">
        <v>9</v>
      </c>
      <c r="B13" s="3" t="s">
        <v>35</v>
      </c>
      <c r="C13" s="3" t="s">
        <v>26</v>
      </c>
      <c r="D13" s="3">
        <v>3</v>
      </c>
      <c r="E13" s="3">
        <v>1</v>
      </c>
      <c r="F13" s="2">
        <v>2665</v>
      </c>
      <c r="G13" s="2">
        <v>2401</v>
      </c>
      <c r="H13" s="2">
        <v>2398</v>
      </c>
      <c r="I13" s="2">
        <v>267</v>
      </c>
      <c r="J13" s="2">
        <v>10</v>
      </c>
      <c r="K13" s="2">
        <v>656</v>
      </c>
      <c r="L13" s="2">
        <v>495</v>
      </c>
      <c r="M13" s="2">
        <v>24</v>
      </c>
      <c r="N13" s="2">
        <v>1026</v>
      </c>
      <c r="O13" s="2">
        <v>695</v>
      </c>
      <c r="P13" s="2">
        <f t="shared" si="5"/>
        <v>200.08333333333334</v>
      </c>
      <c r="Q13" s="28">
        <f t="shared" si="7"/>
        <v>0.27321949187838401</v>
      </c>
      <c r="R13" s="28">
        <f t="shared" si="8"/>
        <v>9.9958350687213669E-3</v>
      </c>
      <c r="S13" s="28">
        <f t="shared" si="9"/>
        <v>0.42732194918783839</v>
      </c>
      <c r="T13" s="28">
        <f t="shared" si="10"/>
        <v>0.28946272386505623</v>
      </c>
      <c r="V13" s="30">
        <f t="shared" si="6"/>
        <v>1</v>
      </c>
    </row>
    <row r="14" spans="1:22" s="29" customFormat="1" ht="15.75" customHeight="1" x14ac:dyDescent="0.25">
      <c r="A14" s="27">
        <v>10</v>
      </c>
      <c r="B14" s="3" t="s">
        <v>36</v>
      </c>
      <c r="C14" s="3" t="s">
        <v>26</v>
      </c>
      <c r="D14" s="3">
        <v>5</v>
      </c>
      <c r="E14" s="3">
        <v>3</v>
      </c>
      <c r="F14" s="2">
        <v>3355</v>
      </c>
      <c r="G14" s="2">
        <v>3126</v>
      </c>
      <c r="H14" s="2">
        <v>3056</v>
      </c>
      <c r="I14" s="2">
        <v>299</v>
      </c>
      <c r="J14" s="2">
        <v>18</v>
      </c>
      <c r="K14" s="2">
        <v>1248</v>
      </c>
      <c r="L14" s="2">
        <v>867</v>
      </c>
      <c r="M14" s="2">
        <v>122</v>
      </c>
      <c r="N14" s="2">
        <v>1129</v>
      </c>
      <c r="O14" s="2">
        <v>627</v>
      </c>
      <c r="P14" s="2">
        <f t="shared" si="5"/>
        <v>260.5</v>
      </c>
      <c r="Q14" s="28">
        <f t="shared" si="7"/>
        <v>0.39923224568138194</v>
      </c>
      <c r="R14" s="28">
        <f t="shared" si="8"/>
        <v>3.9027511196417147E-2</v>
      </c>
      <c r="S14" s="28">
        <f t="shared" si="9"/>
        <v>0.36116442738323734</v>
      </c>
      <c r="T14" s="28">
        <f t="shared" si="10"/>
        <v>0.20057581573896352</v>
      </c>
      <c r="V14" s="30">
        <f t="shared" si="6"/>
        <v>0.99999999999999989</v>
      </c>
    </row>
    <row r="15" spans="1:22" s="29" customFormat="1" ht="15.75" customHeight="1" x14ac:dyDescent="0.25">
      <c r="A15" s="27">
        <v>11</v>
      </c>
      <c r="B15" s="3" t="s">
        <v>37</v>
      </c>
      <c r="C15" s="3" t="s">
        <v>26</v>
      </c>
      <c r="D15" s="3">
        <v>3</v>
      </c>
      <c r="E15" s="3">
        <v>2</v>
      </c>
      <c r="F15" s="2">
        <v>1635</v>
      </c>
      <c r="G15" s="2">
        <v>1594</v>
      </c>
      <c r="H15" s="2">
        <v>1573</v>
      </c>
      <c r="I15" s="2">
        <v>62</v>
      </c>
      <c r="J15" s="2">
        <v>0</v>
      </c>
      <c r="K15" s="2">
        <v>627</v>
      </c>
      <c r="L15" s="2">
        <v>481</v>
      </c>
      <c r="M15" s="2">
        <v>14</v>
      </c>
      <c r="N15" s="2">
        <v>445</v>
      </c>
      <c r="O15" s="2">
        <v>508</v>
      </c>
      <c r="P15" s="2">
        <f t="shared" si="5"/>
        <v>132.83333333333334</v>
      </c>
      <c r="Q15" s="28">
        <f>K15/G15</f>
        <v>0.39335006273525719</v>
      </c>
      <c r="R15" s="28">
        <f>M15/G15</f>
        <v>8.7829360100376407E-3</v>
      </c>
      <c r="S15" s="28">
        <f>N15/G15</f>
        <v>0.27917189460476788</v>
      </c>
      <c r="T15" s="28">
        <f>O15/G15</f>
        <v>0.31869510664993728</v>
      </c>
      <c r="V15" s="30">
        <f t="shared" si="6"/>
        <v>1</v>
      </c>
    </row>
    <row r="16" spans="1:22" s="29" customFormat="1" ht="15.75" customHeight="1" x14ac:dyDescent="0.25">
      <c r="A16" s="27">
        <v>12</v>
      </c>
      <c r="B16" s="3" t="s">
        <v>38</v>
      </c>
      <c r="C16" s="3" t="s">
        <v>26</v>
      </c>
      <c r="D16" s="3">
        <v>16</v>
      </c>
      <c r="E16" s="3">
        <v>7</v>
      </c>
      <c r="F16" s="2">
        <v>13268</v>
      </c>
      <c r="G16" s="2">
        <v>11585</v>
      </c>
      <c r="H16" s="2">
        <v>11166</v>
      </c>
      <c r="I16" s="2">
        <v>2102</v>
      </c>
      <c r="J16" s="2">
        <v>393</v>
      </c>
      <c r="K16" s="2">
        <v>4874</v>
      </c>
      <c r="L16" s="2">
        <v>3951</v>
      </c>
      <c r="M16" s="2">
        <v>112</v>
      </c>
      <c r="N16" s="2">
        <v>4118</v>
      </c>
      <c r="O16" s="2">
        <v>2481</v>
      </c>
      <c r="P16" s="2">
        <f t="shared" si="5"/>
        <v>965.41666666666663</v>
      </c>
      <c r="Q16" s="28">
        <f t="shared" ref="Q16:Q33" si="11">K16/G16</f>
        <v>0.42071644367716876</v>
      </c>
      <c r="R16" s="28">
        <f t="shared" ref="R16:R33" si="12">M16/G16</f>
        <v>9.6676737160120846E-3</v>
      </c>
      <c r="S16" s="28">
        <f t="shared" ref="S16:S33" si="13">N16/G16</f>
        <v>0.3554596460940872</v>
      </c>
      <c r="T16" s="28">
        <f t="shared" ref="T16:T33" si="14">O16/G16</f>
        <v>0.21415623651273197</v>
      </c>
      <c r="V16" s="30">
        <f t="shared" si="6"/>
        <v>1</v>
      </c>
    </row>
    <row r="17" spans="1:22" s="29" customFormat="1" ht="15.75" customHeight="1" x14ac:dyDescent="0.25">
      <c r="A17" s="27">
        <v>13</v>
      </c>
      <c r="B17" s="3" t="s">
        <v>39</v>
      </c>
      <c r="C17" s="3" t="s">
        <v>26</v>
      </c>
      <c r="D17" s="3">
        <v>14</v>
      </c>
      <c r="E17" s="3">
        <v>11</v>
      </c>
      <c r="F17" s="2">
        <v>13793</v>
      </c>
      <c r="G17" s="2">
        <v>11055</v>
      </c>
      <c r="H17" s="2">
        <v>10155</v>
      </c>
      <c r="I17" s="2">
        <v>3638</v>
      </c>
      <c r="J17" s="2">
        <v>689</v>
      </c>
      <c r="K17" s="2">
        <v>3935</v>
      </c>
      <c r="L17" s="2">
        <v>2935</v>
      </c>
      <c r="M17" s="2">
        <v>185</v>
      </c>
      <c r="N17" s="2">
        <v>3811</v>
      </c>
      <c r="O17" s="2">
        <v>3124</v>
      </c>
      <c r="P17" s="2">
        <f t="shared" si="5"/>
        <v>921.25</v>
      </c>
      <c r="Q17" s="28">
        <f t="shared" si="11"/>
        <v>0.35594753505201265</v>
      </c>
      <c r="R17" s="28">
        <f t="shared" si="12"/>
        <v>1.6734509271822705E-2</v>
      </c>
      <c r="S17" s="28">
        <f t="shared" si="13"/>
        <v>0.34473089099954773</v>
      </c>
      <c r="T17" s="28">
        <f t="shared" si="14"/>
        <v>0.28258706467661693</v>
      </c>
      <c r="V17" s="30">
        <f t="shared" si="6"/>
        <v>1</v>
      </c>
    </row>
    <row r="18" spans="1:22" s="29" customFormat="1" ht="15.75" customHeight="1" x14ac:dyDescent="0.25">
      <c r="A18" s="27">
        <v>14</v>
      </c>
      <c r="B18" s="3" t="s">
        <v>40</v>
      </c>
      <c r="C18" s="3" t="s">
        <v>26</v>
      </c>
      <c r="D18" s="3">
        <v>5</v>
      </c>
      <c r="E18" s="3">
        <v>5</v>
      </c>
      <c r="F18" s="2">
        <v>3605</v>
      </c>
      <c r="G18" s="2">
        <v>3307</v>
      </c>
      <c r="H18" s="2">
        <v>3331</v>
      </c>
      <c r="I18" s="2">
        <v>274</v>
      </c>
      <c r="J18" s="2">
        <v>28</v>
      </c>
      <c r="K18" s="2">
        <v>1517</v>
      </c>
      <c r="L18" s="2">
        <v>1228</v>
      </c>
      <c r="M18" s="2">
        <v>26</v>
      </c>
      <c r="N18" s="2">
        <v>940</v>
      </c>
      <c r="O18" s="2">
        <v>824</v>
      </c>
      <c r="P18" s="2">
        <f t="shared" si="5"/>
        <v>275.58333333333331</v>
      </c>
      <c r="Q18" s="28">
        <f t="shared" si="11"/>
        <v>0.45872391895978226</v>
      </c>
      <c r="R18" s="28">
        <f t="shared" si="12"/>
        <v>7.8621106743271846E-3</v>
      </c>
      <c r="S18" s="28">
        <f t="shared" si="13"/>
        <v>0.28424553976413669</v>
      </c>
      <c r="T18" s="28">
        <f t="shared" si="14"/>
        <v>0.24916843060175387</v>
      </c>
      <c r="V18" s="30">
        <f t="shared" si="6"/>
        <v>1</v>
      </c>
    </row>
    <row r="19" spans="1:22" s="29" customFormat="1" ht="15.75" customHeight="1" x14ac:dyDescent="0.25">
      <c r="A19" s="27">
        <v>15</v>
      </c>
      <c r="B19" s="3" t="s">
        <v>41</v>
      </c>
      <c r="C19" s="3" t="s">
        <v>26</v>
      </c>
      <c r="D19" s="3">
        <v>22</v>
      </c>
      <c r="E19" s="3">
        <v>17</v>
      </c>
      <c r="F19" s="2">
        <v>15307</v>
      </c>
      <c r="G19" s="2">
        <v>13298</v>
      </c>
      <c r="H19" s="2">
        <v>13067</v>
      </c>
      <c r="I19" s="2">
        <v>2240</v>
      </c>
      <c r="J19" s="2">
        <v>229</v>
      </c>
      <c r="K19" s="2">
        <v>4690</v>
      </c>
      <c r="L19" s="2">
        <v>3806</v>
      </c>
      <c r="M19" s="2">
        <v>115</v>
      </c>
      <c r="N19" s="2">
        <v>6048</v>
      </c>
      <c r="O19" s="2">
        <v>2445</v>
      </c>
      <c r="P19" s="2">
        <f t="shared" si="5"/>
        <v>1108.1666666666667</v>
      </c>
      <c r="Q19" s="28">
        <f t="shared" si="11"/>
        <v>0.35268461422770342</v>
      </c>
      <c r="R19" s="28">
        <f t="shared" si="12"/>
        <v>8.6479169799969918E-3</v>
      </c>
      <c r="S19" s="28">
        <f t="shared" si="13"/>
        <v>0.45480523386975485</v>
      </c>
      <c r="T19" s="28">
        <f t="shared" si="14"/>
        <v>0.18386223492254475</v>
      </c>
      <c r="V19" s="30">
        <f t="shared" si="6"/>
        <v>1</v>
      </c>
    </row>
    <row r="20" spans="1:22" s="29" customFormat="1" ht="15.75" customHeight="1" x14ac:dyDescent="0.25">
      <c r="A20" s="27">
        <v>16</v>
      </c>
      <c r="B20" s="3" t="s">
        <v>42</v>
      </c>
      <c r="C20" s="3" t="s">
        <v>26</v>
      </c>
      <c r="D20" s="3">
        <v>4</v>
      </c>
      <c r="E20" s="3">
        <v>2</v>
      </c>
      <c r="F20" s="2">
        <v>2592</v>
      </c>
      <c r="G20" s="2">
        <v>2466</v>
      </c>
      <c r="H20" s="2">
        <v>2366</v>
      </c>
      <c r="I20" s="2">
        <v>226</v>
      </c>
      <c r="J20" s="2">
        <v>6</v>
      </c>
      <c r="K20" s="2">
        <v>976</v>
      </c>
      <c r="L20" s="2">
        <v>720</v>
      </c>
      <c r="M20" s="2">
        <v>37</v>
      </c>
      <c r="N20" s="2">
        <v>852</v>
      </c>
      <c r="O20" s="2">
        <v>601</v>
      </c>
      <c r="P20" s="2">
        <f t="shared" si="5"/>
        <v>205.5</v>
      </c>
      <c r="Q20" s="28">
        <f t="shared" si="11"/>
        <v>0.39578264395782642</v>
      </c>
      <c r="R20" s="28">
        <f t="shared" si="12"/>
        <v>1.5004055150040552E-2</v>
      </c>
      <c r="S20" s="28">
        <f t="shared" si="13"/>
        <v>0.34549878345498786</v>
      </c>
      <c r="T20" s="28">
        <f t="shared" si="14"/>
        <v>0.24371451743714517</v>
      </c>
      <c r="V20" s="30">
        <f t="shared" si="6"/>
        <v>1</v>
      </c>
    </row>
    <row r="21" spans="1:22" s="29" customFormat="1" ht="15.75" customHeight="1" x14ac:dyDescent="0.25">
      <c r="A21" s="27">
        <v>17</v>
      </c>
      <c r="B21" s="3" t="s">
        <v>43</v>
      </c>
      <c r="C21" s="3" t="s">
        <v>26</v>
      </c>
      <c r="D21" s="3">
        <v>4</v>
      </c>
      <c r="E21" s="3">
        <v>2</v>
      </c>
      <c r="F21" s="2">
        <v>2564</v>
      </c>
      <c r="G21" s="2">
        <v>2337</v>
      </c>
      <c r="H21" s="2">
        <v>2222</v>
      </c>
      <c r="I21" s="2">
        <v>342</v>
      </c>
      <c r="J21" s="2">
        <v>23</v>
      </c>
      <c r="K21" s="2">
        <v>1306</v>
      </c>
      <c r="L21" s="2">
        <v>973</v>
      </c>
      <c r="M21" s="2">
        <v>24</v>
      </c>
      <c r="N21" s="2">
        <v>505</v>
      </c>
      <c r="O21" s="2">
        <v>502</v>
      </c>
      <c r="P21" s="2">
        <f t="shared" si="5"/>
        <v>194.75</v>
      </c>
      <c r="Q21" s="28">
        <f t="shared" si="11"/>
        <v>0.55883611467693628</v>
      </c>
      <c r="R21" s="28">
        <f t="shared" si="12"/>
        <v>1.0269576379974325E-2</v>
      </c>
      <c r="S21" s="28">
        <f t="shared" si="13"/>
        <v>0.2160890029952931</v>
      </c>
      <c r="T21" s="28">
        <f t="shared" si="14"/>
        <v>0.21480530594779632</v>
      </c>
      <c r="V21" s="30">
        <f t="shared" si="6"/>
        <v>1</v>
      </c>
    </row>
    <row r="22" spans="1:22" s="29" customFormat="1" ht="15" customHeight="1" x14ac:dyDescent="0.25">
      <c r="A22" s="27">
        <v>18</v>
      </c>
      <c r="B22" s="3" t="s">
        <v>44</v>
      </c>
      <c r="C22" s="3" t="s">
        <v>26</v>
      </c>
      <c r="D22" s="3">
        <v>5</v>
      </c>
      <c r="E22" s="3">
        <v>5</v>
      </c>
      <c r="F22" s="2">
        <v>2995</v>
      </c>
      <c r="G22" s="2">
        <v>2777</v>
      </c>
      <c r="H22" s="2">
        <v>2746</v>
      </c>
      <c r="I22" s="2">
        <v>249</v>
      </c>
      <c r="J22" s="2">
        <v>6</v>
      </c>
      <c r="K22" s="2">
        <v>1175</v>
      </c>
      <c r="L22" s="2">
        <v>913</v>
      </c>
      <c r="M22" s="2">
        <v>29</v>
      </c>
      <c r="N22" s="2">
        <v>734</v>
      </c>
      <c r="O22" s="2">
        <v>839</v>
      </c>
      <c r="P22" s="2">
        <f t="shared" si="5"/>
        <v>231.41666666666666</v>
      </c>
      <c r="Q22" s="28">
        <f t="shared" si="11"/>
        <v>0.4231184731724883</v>
      </c>
      <c r="R22" s="28">
        <f t="shared" si="12"/>
        <v>1.0442924018725243E-2</v>
      </c>
      <c r="S22" s="28">
        <f t="shared" si="13"/>
        <v>0.26431400792221821</v>
      </c>
      <c r="T22" s="28">
        <f t="shared" si="14"/>
        <v>0.30212459488656823</v>
      </c>
      <c r="V22" s="30">
        <f t="shared" si="6"/>
        <v>1</v>
      </c>
    </row>
    <row r="23" spans="1:22" s="29" customFormat="1" ht="15.75" customHeight="1" x14ac:dyDescent="0.25">
      <c r="A23" s="27">
        <v>19</v>
      </c>
      <c r="B23" s="3" t="s">
        <v>45</v>
      </c>
      <c r="C23" s="3" t="s">
        <v>26</v>
      </c>
      <c r="D23" s="3">
        <v>4</v>
      </c>
      <c r="E23" s="3">
        <v>4</v>
      </c>
      <c r="F23" s="2">
        <v>2320</v>
      </c>
      <c r="G23" s="2">
        <v>2079</v>
      </c>
      <c r="H23" s="2">
        <v>2076</v>
      </c>
      <c r="I23" s="2">
        <v>244</v>
      </c>
      <c r="J23" s="2">
        <v>19</v>
      </c>
      <c r="K23" s="2">
        <v>574</v>
      </c>
      <c r="L23" s="2">
        <v>389</v>
      </c>
      <c r="M23" s="2">
        <v>267</v>
      </c>
      <c r="N23" s="2">
        <v>780</v>
      </c>
      <c r="O23" s="2">
        <v>458</v>
      </c>
      <c r="P23" s="2">
        <f t="shared" si="5"/>
        <v>173.25</v>
      </c>
      <c r="Q23" s="28">
        <f t="shared" si="11"/>
        <v>0.27609427609427611</v>
      </c>
      <c r="R23" s="28">
        <f t="shared" si="12"/>
        <v>0.12842712842712842</v>
      </c>
      <c r="S23" s="28">
        <f t="shared" si="13"/>
        <v>0.37518037518037517</v>
      </c>
      <c r="T23" s="28">
        <f t="shared" si="14"/>
        <v>0.2202982202982203</v>
      </c>
      <c r="V23" s="30">
        <f t="shared" si="6"/>
        <v>1</v>
      </c>
    </row>
    <row r="24" spans="1:22" s="29" customFormat="1" ht="15.75" customHeight="1" x14ac:dyDescent="0.25">
      <c r="A24" s="27">
        <v>20</v>
      </c>
      <c r="B24" s="3" t="s">
        <v>46</v>
      </c>
      <c r="C24" s="3" t="s">
        <v>26</v>
      </c>
      <c r="D24" s="3">
        <v>4</v>
      </c>
      <c r="E24" s="3">
        <v>2</v>
      </c>
      <c r="F24" s="2">
        <v>2262</v>
      </c>
      <c r="G24" s="2">
        <v>2088</v>
      </c>
      <c r="H24" s="2">
        <v>2029</v>
      </c>
      <c r="I24" s="2">
        <v>233</v>
      </c>
      <c r="J24" s="2">
        <v>6</v>
      </c>
      <c r="K24" s="2">
        <v>799</v>
      </c>
      <c r="L24" s="2">
        <v>470</v>
      </c>
      <c r="M24" s="2">
        <v>20</v>
      </c>
      <c r="N24" s="2">
        <v>858</v>
      </c>
      <c r="O24" s="2">
        <v>411</v>
      </c>
      <c r="P24" s="2">
        <f t="shared" si="5"/>
        <v>174</v>
      </c>
      <c r="Q24" s="28">
        <f t="shared" si="11"/>
        <v>0.38266283524904215</v>
      </c>
      <c r="R24" s="28">
        <f t="shared" si="12"/>
        <v>9.5785440613026813E-3</v>
      </c>
      <c r="S24" s="28">
        <f t="shared" si="13"/>
        <v>0.41091954022988508</v>
      </c>
      <c r="T24" s="28">
        <f t="shared" si="14"/>
        <v>0.19683908045977011</v>
      </c>
      <c r="V24" s="30">
        <f t="shared" si="6"/>
        <v>1</v>
      </c>
    </row>
    <row r="25" spans="1:22" s="29" customFormat="1" x14ac:dyDescent="0.25">
      <c r="A25" s="27">
        <v>21</v>
      </c>
      <c r="B25" s="3" t="s">
        <v>47</v>
      </c>
      <c r="C25" s="3" t="s">
        <v>26</v>
      </c>
      <c r="D25" s="3">
        <v>9</v>
      </c>
      <c r="E25" s="3">
        <v>5</v>
      </c>
      <c r="F25" s="2">
        <v>7395</v>
      </c>
      <c r="G25" s="2">
        <v>6179</v>
      </c>
      <c r="H25" s="2">
        <v>6111</v>
      </c>
      <c r="I25" s="2">
        <v>1284</v>
      </c>
      <c r="J25" s="2">
        <v>190</v>
      </c>
      <c r="K25" s="2">
        <v>3041</v>
      </c>
      <c r="L25" s="2">
        <v>1679</v>
      </c>
      <c r="M25" s="2">
        <v>62</v>
      </c>
      <c r="N25" s="2">
        <v>1759</v>
      </c>
      <c r="O25" s="2">
        <v>1317</v>
      </c>
      <c r="P25" s="2">
        <f t="shared" si="5"/>
        <v>514.91666666666663</v>
      </c>
      <c r="Q25" s="28">
        <f t="shared" si="11"/>
        <v>0.49215083346819871</v>
      </c>
      <c r="R25" s="28">
        <f t="shared" si="12"/>
        <v>1.0033986081890274E-2</v>
      </c>
      <c r="S25" s="28">
        <f t="shared" si="13"/>
        <v>0.28467389545233857</v>
      </c>
      <c r="T25" s="28">
        <f t="shared" si="14"/>
        <v>0.21314128499757243</v>
      </c>
      <c r="V25" s="30">
        <f t="shared" si="6"/>
        <v>1</v>
      </c>
    </row>
    <row r="26" spans="1:22" s="29" customFormat="1" x14ac:dyDescent="0.25">
      <c r="A26" s="27">
        <v>22</v>
      </c>
      <c r="B26" s="3" t="s">
        <v>48</v>
      </c>
      <c r="C26" s="3" t="s">
        <v>26</v>
      </c>
      <c r="D26" s="3">
        <v>4</v>
      </c>
      <c r="E26" s="3">
        <v>1</v>
      </c>
      <c r="F26" s="2">
        <v>1490</v>
      </c>
      <c r="G26" s="2">
        <v>1219</v>
      </c>
      <c r="H26" s="2">
        <v>524</v>
      </c>
      <c r="I26" s="2">
        <v>966</v>
      </c>
      <c r="J26" s="2">
        <v>119</v>
      </c>
      <c r="K26" s="2">
        <v>357</v>
      </c>
      <c r="L26" s="2">
        <v>179</v>
      </c>
      <c r="M26" s="2">
        <v>61</v>
      </c>
      <c r="N26" s="2">
        <v>667</v>
      </c>
      <c r="O26" s="2">
        <v>134</v>
      </c>
      <c r="P26" s="2">
        <f t="shared" si="5"/>
        <v>101.58333333333333</v>
      </c>
      <c r="Q26" s="28">
        <f t="shared" si="11"/>
        <v>0.29286300246103364</v>
      </c>
      <c r="R26" s="28">
        <f t="shared" si="12"/>
        <v>5.0041017227235439E-2</v>
      </c>
      <c r="S26" s="28">
        <f t="shared" si="13"/>
        <v>0.54716981132075471</v>
      </c>
      <c r="T26" s="28">
        <f t="shared" si="14"/>
        <v>0.10992616899097621</v>
      </c>
      <c r="V26" s="30">
        <f t="shared" si="6"/>
        <v>0.99999999999999989</v>
      </c>
    </row>
    <row r="27" spans="1:22" s="29" customFormat="1" x14ac:dyDescent="0.25">
      <c r="A27" s="27">
        <v>23</v>
      </c>
      <c r="B27" s="3" t="s">
        <v>49</v>
      </c>
      <c r="C27" s="3" t="s">
        <v>26</v>
      </c>
      <c r="D27" s="3">
        <v>3</v>
      </c>
      <c r="E27" s="3">
        <v>2</v>
      </c>
      <c r="F27" s="2">
        <v>1988</v>
      </c>
      <c r="G27" s="2">
        <v>1751</v>
      </c>
      <c r="H27" s="2">
        <v>1690</v>
      </c>
      <c r="I27" s="2">
        <v>298</v>
      </c>
      <c r="J27" s="2">
        <v>13</v>
      </c>
      <c r="K27" s="2">
        <v>824</v>
      </c>
      <c r="L27" s="2">
        <v>481</v>
      </c>
      <c r="M27" s="2">
        <v>38</v>
      </c>
      <c r="N27" s="2">
        <v>578</v>
      </c>
      <c r="O27" s="2">
        <v>311</v>
      </c>
      <c r="P27" s="2">
        <f t="shared" si="5"/>
        <v>145.91666666666666</v>
      </c>
      <c r="Q27" s="28">
        <f t="shared" si="11"/>
        <v>0.47058823529411764</v>
      </c>
      <c r="R27" s="28">
        <f t="shared" si="12"/>
        <v>2.1701884637350087E-2</v>
      </c>
      <c r="S27" s="28">
        <f t="shared" si="13"/>
        <v>0.3300970873786408</v>
      </c>
      <c r="T27" s="28">
        <f t="shared" si="14"/>
        <v>0.1776127926898915</v>
      </c>
      <c r="V27" s="30">
        <f t="shared" si="6"/>
        <v>1</v>
      </c>
    </row>
    <row r="28" spans="1:22" s="29" customFormat="1" x14ac:dyDescent="0.25">
      <c r="A28" s="27">
        <v>24</v>
      </c>
      <c r="B28" s="3" t="s">
        <v>50</v>
      </c>
      <c r="C28" s="3" t="s">
        <v>26</v>
      </c>
      <c r="D28" s="3">
        <v>4</v>
      </c>
      <c r="E28" s="3">
        <v>3</v>
      </c>
      <c r="F28" s="2">
        <v>2707</v>
      </c>
      <c r="G28" s="2">
        <v>2557</v>
      </c>
      <c r="H28" s="2">
        <v>2547</v>
      </c>
      <c r="I28" s="2">
        <v>160</v>
      </c>
      <c r="J28" s="2">
        <v>9</v>
      </c>
      <c r="K28" s="2">
        <v>982</v>
      </c>
      <c r="L28" s="2">
        <v>739</v>
      </c>
      <c r="M28" s="2">
        <v>21</v>
      </c>
      <c r="N28" s="2">
        <v>757</v>
      </c>
      <c r="O28" s="2">
        <v>797</v>
      </c>
      <c r="P28" s="2">
        <f t="shared" si="5"/>
        <v>213.08333333333334</v>
      </c>
      <c r="Q28" s="28">
        <f t="shared" si="11"/>
        <v>0.38404380132968324</v>
      </c>
      <c r="R28" s="28">
        <f t="shared" si="12"/>
        <v>8.2127493156042234E-3</v>
      </c>
      <c r="S28" s="28">
        <f t="shared" si="13"/>
        <v>0.29605005866249512</v>
      </c>
      <c r="T28" s="28">
        <f t="shared" si="14"/>
        <v>0.31169339069221746</v>
      </c>
      <c r="V28" s="30">
        <f t="shared" si="6"/>
        <v>1</v>
      </c>
    </row>
    <row r="29" spans="1:22" s="29" customFormat="1" x14ac:dyDescent="0.25">
      <c r="A29" s="27">
        <v>25</v>
      </c>
      <c r="B29" s="3" t="s">
        <v>51</v>
      </c>
      <c r="C29" s="3" t="s">
        <v>26</v>
      </c>
      <c r="D29" s="3">
        <v>4</v>
      </c>
      <c r="E29" s="3">
        <v>3</v>
      </c>
      <c r="F29" s="2">
        <v>2437</v>
      </c>
      <c r="G29" s="2">
        <v>2257</v>
      </c>
      <c r="H29" s="2">
        <v>2227</v>
      </c>
      <c r="I29" s="2">
        <v>210</v>
      </c>
      <c r="J29" s="2">
        <v>9</v>
      </c>
      <c r="K29" s="2">
        <v>872</v>
      </c>
      <c r="L29" s="2">
        <v>671</v>
      </c>
      <c r="M29" s="2">
        <v>36</v>
      </c>
      <c r="N29" s="2">
        <v>590</v>
      </c>
      <c r="O29" s="2">
        <v>759</v>
      </c>
      <c r="P29" s="2">
        <f t="shared" si="5"/>
        <v>188.08333333333334</v>
      </c>
      <c r="Q29" s="28">
        <f t="shared" si="11"/>
        <v>0.38635356668143556</v>
      </c>
      <c r="R29" s="28">
        <f t="shared" si="12"/>
        <v>1.595037660611431E-2</v>
      </c>
      <c r="S29" s="28">
        <f t="shared" si="13"/>
        <v>0.26140894993354008</v>
      </c>
      <c r="T29" s="28">
        <f t="shared" si="14"/>
        <v>0.33628710677891005</v>
      </c>
      <c r="V29" s="30">
        <f t="shared" si="6"/>
        <v>1</v>
      </c>
    </row>
    <row r="30" spans="1:22" s="29" customFormat="1" x14ac:dyDescent="0.25">
      <c r="A30" s="27">
        <v>26</v>
      </c>
      <c r="B30" s="3" t="s">
        <v>52</v>
      </c>
      <c r="C30" s="3" t="s">
        <v>26</v>
      </c>
      <c r="D30" s="3">
        <v>4</v>
      </c>
      <c r="E30" s="3">
        <v>2</v>
      </c>
      <c r="F30" s="2">
        <v>2169</v>
      </c>
      <c r="G30" s="2">
        <v>1980</v>
      </c>
      <c r="H30" s="2">
        <v>1588</v>
      </c>
      <c r="I30" s="2">
        <v>581</v>
      </c>
      <c r="J30" s="2">
        <v>12</v>
      </c>
      <c r="K30" s="2">
        <v>638</v>
      </c>
      <c r="L30" s="2">
        <v>533</v>
      </c>
      <c r="M30" s="2">
        <v>19</v>
      </c>
      <c r="N30" s="2">
        <v>821</v>
      </c>
      <c r="O30" s="2">
        <v>502</v>
      </c>
      <c r="P30" s="2">
        <f t="shared" si="5"/>
        <v>165</v>
      </c>
      <c r="Q30" s="28">
        <f t="shared" si="11"/>
        <v>0.32222222222222224</v>
      </c>
      <c r="R30" s="28">
        <f t="shared" si="12"/>
        <v>9.5959595959595953E-3</v>
      </c>
      <c r="S30" s="28">
        <f t="shared" si="13"/>
        <v>0.41464646464646465</v>
      </c>
      <c r="T30" s="28">
        <f t="shared" si="14"/>
        <v>0.25353535353535356</v>
      </c>
      <c r="V30" s="30">
        <f t="shared" si="6"/>
        <v>1</v>
      </c>
    </row>
    <row r="31" spans="1:22" s="29" customFormat="1" x14ac:dyDescent="0.25">
      <c r="A31" s="27">
        <v>27</v>
      </c>
      <c r="B31" s="3" t="s">
        <v>53</v>
      </c>
      <c r="C31" s="3" t="s">
        <v>26</v>
      </c>
      <c r="D31" s="3">
        <v>3</v>
      </c>
      <c r="E31" s="3">
        <v>2</v>
      </c>
      <c r="F31" s="2">
        <v>2131</v>
      </c>
      <c r="G31" s="2">
        <v>1631</v>
      </c>
      <c r="H31" s="2">
        <v>1684</v>
      </c>
      <c r="I31" s="2">
        <v>447</v>
      </c>
      <c r="J31" s="2">
        <v>87</v>
      </c>
      <c r="K31" s="2">
        <v>544</v>
      </c>
      <c r="L31" s="2">
        <v>402</v>
      </c>
      <c r="M31" s="2">
        <v>14</v>
      </c>
      <c r="N31" s="2">
        <v>690</v>
      </c>
      <c r="O31" s="2">
        <v>383</v>
      </c>
      <c r="P31" s="2">
        <f t="shared" si="5"/>
        <v>135.91666666666666</v>
      </c>
      <c r="Q31" s="28">
        <f t="shared" si="11"/>
        <v>0.33353770692826484</v>
      </c>
      <c r="R31" s="28">
        <f t="shared" si="12"/>
        <v>8.5836909871244635E-3</v>
      </c>
      <c r="S31" s="28">
        <f t="shared" si="13"/>
        <v>0.42305334150827711</v>
      </c>
      <c r="T31" s="28">
        <f t="shared" si="14"/>
        <v>0.23482526057633354</v>
      </c>
      <c r="V31" s="30">
        <f t="shared" si="6"/>
        <v>1</v>
      </c>
    </row>
    <row r="32" spans="1:22" s="29" customFormat="1" x14ac:dyDescent="0.25">
      <c r="A32" s="27">
        <v>28</v>
      </c>
      <c r="B32" s="3" t="s">
        <v>54</v>
      </c>
      <c r="C32" s="3" t="s">
        <v>26</v>
      </c>
      <c r="D32" s="3">
        <v>4</v>
      </c>
      <c r="E32" s="3">
        <v>2</v>
      </c>
      <c r="F32" s="2">
        <v>1111</v>
      </c>
      <c r="G32" s="2">
        <v>1051</v>
      </c>
      <c r="H32" s="2">
        <v>1012</v>
      </c>
      <c r="I32" s="2">
        <v>99</v>
      </c>
      <c r="J32" s="2">
        <v>2</v>
      </c>
      <c r="K32" s="2">
        <v>356</v>
      </c>
      <c r="L32" s="2">
        <v>267</v>
      </c>
      <c r="M32" s="2">
        <v>10</v>
      </c>
      <c r="N32" s="2">
        <v>395</v>
      </c>
      <c r="O32" s="2">
        <v>290</v>
      </c>
      <c r="P32" s="2">
        <f t="shared" si="5"/>
        <v>87.583333333333329</v>
      </c>
      <c r="Q32" s="28">
        <f t="shared" si="11"/>
        <v>0.33872502378686964</v>
      </c>
      <c r="R32" s="28">
        <f t="shared" si="12"/>
        <v>9.5147478591817315E-3</v>
      </c>
      <c r="S32" s="28">
        <f t="shared" si="13"/>
        <v>0.37583254043767839</v>
      </c>
      <c r="T32" s="28">
        <f t="shared" si="14"/>
        <v>0.2759276879162702</v>
      </c>
      <c r="V32" s="30">
        <f t="shared" si="6"/>
        <v>1</v>
      </c>
    </row>
    <row r="33" spans="1:22" s="29" customFormat="1" x14ac:dyDescent="0.25">
      <c r="A33" s="27">
        <v>29</v>
      </c>
      <c r="B33" s="3" t="s">
        <v>55</v>
      </c>
      <c r="C33" s="3" t="s">
        <v>26</v>
      </c>
      <c r="D33" s="3">
        <v>13</v>
      </c>
      <c r="E33" s="3">
        <v>12</v>
      </c>
      <c r="F33" s="2">
        <v>12932</v>
      </c>
      <c r="G33" s="2">
        <v>11615</v>
      </c>
      <c r="H33" s="2">
        <v>11664</v>
      </c>
      <c r="I33" s="2">
        <v>1268</v>
      </c>
      <c r="J33" s="2">
        <v>102</v>
      </c>
      <c r="K33" s="2">
        <v>3507</v>
      </c>
      <c r="L33" s="2">
        <v>2649</v>
      </c>
      <c r="M33" s="2">
        <v>230</v>
      </c>
      <c r="N33" s="2">
        <v>3546</v>
      </c>
      <c r="O33" s="2">
        <v>4332</v>
      </c>
      <c r="P33" s="2">
        <f t="shared" si="5"/>
        <v>967.91666666666663</v>
      </c>
      <c r="Q33" s="28">
        <f t="shared" si="11"/>
        <v>0.30193715023676282</v>
      </c>
      <c r="R33" s="28">
        <f t="shared" si="12"/>
        <v>1.9801980198019802E-2</v>
      </c>
      <c r="S33" s="28">
        <f t="shared" si="13"/>
        <v>0.30529487731381832</v>
      </c>
      <c r="T33" s="28">
        <f t="shared" si="14"/>
        <v>0.37296599225139904</v>
      </c>
      <c r="V33" s="30">
        <f t="shared" si="6"/>
        <v>1</v>
      </c>
    </row>
    <row r="34" spans="1:22" s="29" customFormat="1" x14ac:dyDescent="0.25">
      <c r="A34" s="27">
        <v>30</v>
      </c>
      <c r="B34" s="3" t="s">
        <v>56</v>
      </c>
      <c r="C34" s="3" t="s">
        <v>26</v>
      </c>
      <c r="D34" s="3">
        <v>16</v>
      </c>
      <c r="E34" s="3">
        <v>11</v>
      </c>
      <c r="F34" s="2">
        <v>24549</v>
      </c>
      <c r="G34" s="2">
        <v>20373</v>
      </c>
      <c r="H34" s="2">
        <v>18442</v>
      </c>
      <c r="I34" s="2">
        <v>6107</v>
      </c>
      <c r="J34" s="2">
        <v>1587</v>
      </c>
      <c r="K34" s="2">
        <v>11476</v>
      </c>
      <c r="L34" s="2">
        <v>10688</v>
      </c>
      <c r="M34" s="2">
        <v>658</v>
      </c>
      <c r="N34" s="2">
        <v>3487</v>
      </c>
      <c r="O34" s="2">
        <v>4752</v>
      </c>
      <c r="P34" s="2">
        <f t="shared" si="5"/>
        <v>1697.75</v>
      </c>
      <c r="Q34" s="28">
        <f>K34/G34</f>
        <v>0.56329455652088545</v>
      </c>
      <c r="R34" s="28">
        <f>M34/G34</f>
        <v>3.229764884896677E-2</v>
      </c>
      <c r="S34" s="28">
        <f>N34/G34</f>
        <v>0.17115790507043635</v>
      </c>
      <c r="T34" s="28">
        <f>O34/G34</f>
        <v>0.23324988955971138</v>
      </c>
      <c r="V34" s="30">
        <f t="shared" si="6"/>
        <v>1</v>
      </c>
    </row>
    <row r="35" spans="1:22" s="29" customFormat="1" x14ac:dyDescent="0.25">
      <c r="A35" s="27">
        <v>31</v>
      </c>
      <c r="B35" s="3" t="s">
        <v>57</v>
      </c>
      <c r="C35" s="3" t="s">
        <v>26</v>
      </c>
      <c r="D35" s="3">
        <v>16</v>
      </c>
      <c r="E35" s="3">
        <v>10</v>
      </c>
      <c r="F35" s="2">
        <v>20749</v>
      </c>
      <c r="G35" s="2">
        <v>18393</v>
      </c>
      <c r="H35" s="2">
        <v>18124</v>
      </c>
      <c r="I35" s="2">
        <v>2625</v>
      </c>
      <c r="J35" s="2">
        <v>443</v>
      </c>
      <c r="K35" s="2">
        <v>8115</v>
      </c>
      <c r="L35" s="2">
        <v>6730</v>
      </c>
      <c r="M35" s="2">
        <v>281</v>
      </c>
      <c r="N35" s="2">
        <v>3866</v>
      </c>
      <c r="O35" s="2">
        <v>6131</v>
      </c>
      <c r="P35" s="2">
        <f t="shared" si="5"/>
        <v>1532.75</v>
      </c>
      <c r="Q35" s="28">
        <f t="shared" ref="Q35:Q43" si="15">K35/G35</f>
        <v>0.44120045669548197</v>
      </c>
      <c r="R35" s="28">
        <f t="shared" ref="R35:R43" si="16">M35/G35</f>
        <v>1.5277551242320449E-2</v>
      </c>
      <c r="S35" s="28">
        <f t="shared" ref="S35:S43" si="17">N35/G35</f>
        <v>0.21018865872886425</v>
      </c>
      <c r="T35" s="28">
        <f t="shared" ref="T35:T43" si="18">O35/G35</f>
        <v>0.33333333333333331</v>
      </c>
      <c r="V35" s="30">
        <f t="shared" si="6"/>
        <v>1</v>
      </c>
    </row>
    <row r="36" spans="1:22" s="29" customFormat="1" x14ac:dyDescent="0.25">
      <c r="A36" s="27">
        <v>32</v>
      </c>
      <c r="B36" s="3" t="s">
        <v>58</v>
      </c>
      <c r="C36" s="3" t="s">
        <v>26</v>
      </c>
      <c r="D36" s="3">
        <v>14</v>
      </c>
      <c r="E36" s="3">
        <v>12</v>
      </c>
      <c r="F36" s="2">
        <v>22233</v>
      </c>
      <c r="G36" s="2">
        <v>20861</v>
      </c>
      <c r="H36" s="2">
        <v>20749</v>
      </c>
      <c r="I36" s="2">
        <v>1484</v>
      </c>
      <c r="J36" s="2">
        <v>145</v>
      </c>
      <c r="K36" s="2">
        <v>13903</v>
      </c>
      <c r="L36" s="2">
        <v>13157</v>
      </c>
      <c r="M36" s="2">
        <v>200</v>
      </c>
      <c r="N36" s="2">
        <v>2670</v>
      </c>
      <c r="O36" s="2">
        <v>4088</v>
      </c>
      <c r="P36" s="2">
        <f t="shared" si="5"/>
        <v>1738.4166666666667</v>
      </c>
      <c r="Q36" s="28">
        <f t="shared" si="15"/>
        <v>0.66645894252432769</v>
      </c>
      <c r="R36" s="28">
        <f t="shared" si="16"/>
        <v>9.5872681079526394E-3</v>
      </c>
      <c r="S36" s="28">
        <f t="shared" si="17"/>
        <v>0.12799002924116773</v>
      </c>
      <c r="T36" s="28">
        <f t="shared" si="18"/>
        <v>0.19596376012655195</v>
      </c>
      <c r="V36" s="30">
        <f t="shared" si="6"/>
        <v>1</v>
      </c>
    </row>
    <row r="37" spans="1:22" s="29" customFormat="1" x14ac:dyDescent="0.25">
      <c r="A37" s="27">
        <v>33</v>
      </c>
      <c r="B37" s="3" t="s">
        <v>59</v>
      </c>
      <c r="C37" s="3" t="s">
        <v>26</v>
      </c>
      <c r="D37" s="3">
        <v>11</v>
      </c>
      <c r="E37" s="3">
        <v>7</v>
      </c>
      <c r="F37" s="2">
        <v>7432</v>
      </c>
      <c r="G37" s="2">
        <v>6457</v>
      </c>
      <c r="H37" s="2">
        <v>6170</v>
      </c>
      <c r="I37" s="2">
        <v>1262</v>
      </c>
      <c r="J37" s="2">
        <v>211</v>
      </c>
      <c r="K37" s="2">
        <v>2152</v>
      </c>
      <c r="L37" s="2">
        <v>1452</v>
      </c>
      <c r="M37" s="2">
        <v>120</v>
      </c>
      <c r="N37" s="2">
        <v>1568</v>
      </c>
      <c r="O37" s="2">
        <v>2617</v>
      </c>
      <c r="P37" s="2">
        <f t="shared" si="5"/>
        <v>538.08333333333337</v>
      </c>
      <c r="Q37" s="28">
        <f t="shared" si="15"/>
        <v>0.33328170977234012</v>
      </c>
      <c r="R37" s="28">
        <f t="shared" si="16"/>
        <v>1.8584481957565433E-2</v>
      </c>
      <c r="S37" s="28">
        <f t="shared" si="17"/>
        <v>0.24283723091218831</v>
      </c>
      <c r="T37" s="28">
        <f t="shared" si="18"/>
        <v>0.40529657735790614</v>
      </c>
      <c r="V37" s="30">
        <f t="shared" si="6"/>
        <v>1</v>
      </c>
    </row>
    <row r="38" spans="1:22" s="29" customFormat="1" x14ac:dyDescent="0.25">
      <c r="A38" s="27">
        <v>34</v>
      </c>
      <c r="B38" s="3" t="s">
        <v>60</v>
      </c>
      <c r="C38" s="3" t="s">
        <v>26</v>
      </c>
      <c r="D38" s="3">
        <v>13</v>
      </c>
      <c r="E38" s="3">
        <v>10</v>
      </c>
      <c r="F38" s="2">
        <v>12490</v>
      </c>
      <c r="G38" s="2">
        <v>11267</v>
      </c>
      <c r="H38" s="2">
        <v>11220</v>
      </c>
      <c r="I38" s="2">
        <v>1270</v>
      </c>
      <c r="J38" s="2">
        <v>195</v>
      </c>
      <c r="K38" s="2">
        <v>4602</v>
      </c>
      <c r="L38" s="2">
        <v>2518</v>
      </c>
      <c r="M38" s="2">
        <v>150</v>
      </c>
      <c r="N38" s="2">
        <v>2344</v>
      </c>
      <c r="O38" s="2">
        <v>4171</v>
      </c>
      <c r="P38" s="2">
        <f t="shared" si="5"/>
        <v>938.91666666666663</v>
      </c>
      <c r="Q38" s="28">
        <f t="shared" si="15"/>
        <v>0.40844945415816097</v>
      </c>
      <c r="R38" s="28">
        <f t="shared" si="16"/>
        <v>1.3313215585337712E-2</v>
      </c>
      <c r="S38" s="28">
        <f t="shared" si="17"/>
        <v>0.20804118221354398</v>
      </c>
      <c r="T38" s="28">
        <f t="shared" si="18"/>
        <v>0.37019614804295731</v>
      </c>
      <c r="V38" s="30">
        <f t="shared" si="6"/>
        <v>1</v>
      </c>
    </row>
    <row r="39" spans="1:22" s="29" customFormat="1" x14ac:dyDescent="0.25">
      <c r="A39" s="27">
        <v>35</v>
      </c>
      <c r="B39" s="3" t="s">
        <v>61</v>
      </c>
      <c r="C39" s="3" t="s">
        <v>26</v>
      </c>
      <c r="D39" s="3">
        <v>15</v>
      </c>
      <c r="E39" s="3">
        <v>9</v>
      </c>
      <c r="F39" s="2">
        <v>14289</v>
      </c>
      <c r="G39" s="2">
        <v>11931</v>
      </c>
      <c r="H39" s="2">
        <v>11596</v>
      </c>
      <c r="I39" s="2">
        <v>2693</v>
      </c>
      <c r="J39" s="2">
        <v>484</v>
      </c>
      <c r="K39" s="2">
        <v>4124</v>
      </c>
      <c r="L39" s="2">
        <v>3066</v>
      </c>
      <c r="M39" s="2">
        <v>224</v>
      </c>
      <c r="N39" s="2">
        <v>3696</v>
      </c>
      <c r="O39" s="2">
        <v>3887</v>
      </c>
      <c r="P39" s="2">
        <f t="shared" si="5"/>
        <v>994.25</v>
      </c>
      <c r="Q39" s="28">
        <f t="shared" si="15"/>
        <v>0.34565417819126643</v>
      </c>
      <c r="R39" s="28">
        <f t="shared" si="16"/>
        <v>1.8774620735898081E-2</v>
      </c>
      <c r="S39" s="28">
        <f t="shared" si="17"/>
        <v>0.30978124214231834</v>
      </c>
      <c r="T39" s="28">
        <f t="shared" si="18"/>
        <v>0.32578995893051715</v>
      </c>
      <c r="V39" s="30">
        <f t="shared" si="6"/>
        <v>1</v>
      </c>
    </row>
    <row r="40" spans="1:22" s="29" customFormat="1" x14ac:dyDescent="0.25">
      <c r="A40" s="27">
        <v>36</v>
      </c>
      <c r="B40" s="3" t="s">
        <v>62</v>
      </c>
      <c r="C40" s="3" t="s">
        <v>26</v>
      </c>
      <c r="D40" s="3">
        <v>10</v>
      </c>
      <c r="E40" s="3">
        <v>7</v>
      </c>
      <c r="F40" s="2">
        <v>7959</v>
      </c>
      <c r="G40" s="2">
        <v>7322</v>
      </c>
      <c r="H40" s="2">
        <v>7223</v>
      </c>
      <c r="I40" s="2">
        <v>736</v>
      </c>
      <c r="J40" s="2">
        <v>29</v>
      </c>
      <c r="K40" s="2">
        <v>2180</v>
      </c>
      <c r="L40" s="2">
        <v>1366</v>
      </c>
      <c r="M40" s="2">
        <v>112</v>
      </c>
      <c r="N40" s="2">
        <v>2981</v>
      </c>
      <c r="O40" s="2">
        <v>2049</v>
      </c>
      <c r="P40" s="2">
        <f t="shared" si="5"/>
        <v>610.16666666666663</v>
      </c>
      <c r="Q40" s="28">
        <f t="shared" si="15"/>
        <v>0.29773285987435127</v>
      </c>
      <c r="R40" s="28">
        <f t="shared" si="16"/>
        <v>1.5296367112810707E-2</v>
      </c>
      <c r="S40" s="28">
        <f t="shared" si="17"/>
        <v>0.40712919967222072</v>
      </c>
      <c r="T40" s="28">
        <f t="shared" si="18"/>
        <v>0.27984157334061732</v>
      </c>
      <c r="V40" s="30">
        <f t="shared" si="6"/>
        <v>1</v>
      </c>
    </row>
    <row r="41" spans="1:22" s="29" customFormat="1" x14ac:dyDescent="0.25">
      <c r="A41" s="27">
        <v>37</v>
      </c>
      <c r="B41" s="3" t="s">
        <v>63</v>
      </c>
      <c r="C41" s="3" t="s">
        <v>26</v>
      </c>
      <c r="D41" s="3">
        <v>9</v>
      </c>
      <c r="E41" s="3">
        <v>6</v>
      </c>
      <c r="F41" s="2">
        <v>7238</v>
      </c>
      <c r="G41" s="2">
        <v>6321</v>
      </c>
      <c r="H41" s="2">
        <v>6117</v>
      </c>
      <c r="I41" s="2">
        <v>1121</v>
      </c>
      <c r="J41" s="2">
        <v>157</v>
      </c>
      <c r="K41" s="2">
        <v>3023</v>
      </c>
      <c r="L41" s="2">
        <v>2536</v>
      </c>
      <c r="M41" s="2">
        <v>76</v>
      </c>
      <c r="N41" s="2">
        <v>2174</v>
      </c>
      <c r="O41" s="2">
        <v>1048</v>
      </c>
      <c r="P41" s="2">
        <f t="shared" si="5"/>
        <v>526.75</v>
      </c>
      <c r="Q41" s="28">
        <f t="shared" si="15"/>
        <v>0.47824711279860782</v>
      </c>
      <c r="R41" s="28">
        <f t="shared" si="16"/>
        <v>1.2023414016769499E-2</v>
      </c>
      <c r="S41" s="28">
        <f t="shared" si="17"/>
        <v>0.34393292200601172</v>
      </c>
      <c r="T41" s="28">
        <f t="shared" si="18"/>
        <v>0.16579655117861097</v>
      </c>
      <c r="V41" s="30">
        <f t="shared" si="6"/>
        <v>1</v>
      </c>
    </row>
    <row r="42" spans="1:22" s="29" customFormat="1" x14ac:dyDescent="0.25">
      <c r="A42" s="27">
        <v>38</v>
      </c>
      <c r="B42" s="3" t="s">
        <v>64</v>
      </c>
      <c r="C42" s="3" t="s">
        <v>26</v>
      </c>
      <c r="D42" s="3">
        <v>11</v>
      </c>
      <c r="E42" s="3">
        <v>6</v>
      </c>
      <c r="F42" s="2">
        <v>11140</v>
      </c>
      <c r="G42" s="2">
        <v>8960</v>
      </c>
      <c r="H42" s="2">
        <v>8709</v>
      </c>
      <c r="I42" s="2">
        <v>2431</v>
      </c>
      <c r="J42" s="2">
        <v>409</v>
      </c>
      <c r="K42" s="2">
        <v>3942</v>
      </c>
      <c r="L42" s="2">
        <v>3250</v>
      </c>
      <c r="M42" s="2">
        <v>148</v>
      </c>
      <c r="N42" s="2">
        <v>2381</v>
      </c>
      <c r="O42" s="2">
        <v>2489</v>
      </c>
      <c r="P42" s="2">
        <f t="shared" si="5"/>
        <v>746.66666666666663</v>
      </c>
      <c r="Q42" s="28">
        <f t="shared" si="15"/>
        <v>0.43995535714285716</v>
      </c>
      <c r="R42" s="28">
        <f t="shared" si="16"/>
        <v>1.6517857142857143E-2</v>
      </c>
      <c r="S42" s="28">
        <f t="shared" si="17"/>
        <v>0.26573660714285713</v>
      </c>
      <c r="T42" s="28">
        <f t="shared" si="18"/>
        <v>0.27779017857142857</v>
      </c>
      <c r="V42" s="30">
        <f t="shared" si="6"/>
        <v>1</v>
      </c>
    </row>
    <row r="43" spans="1:22" s="29" customFormat="1" x14ac:dyDescent="0.25">
      <c r="A43" s="27">
        <v>39</v>
      </c>
      <c r="B43" s="3" t="s">
        <v>65</v>
      </c>
      <c r="C43" s="3" t="s">
        <v>26</v>
      </c>
      <c r="D43" s="3">
        <v>9</v>
      </c>
      <c r="E43" s="3">
        <v>7</v>
      </c>
      <c r="F43" s="2">
        <v>6686</v>
      </c>
      <c r="G43" s="2">
        <v>5997</v>
      </c>
      <c r="H43" s="2">
        <v>5962</v>
      </c>
      <c r="I43" s="2">
        <v>724</v>
      </c>
      <c r="J43" s="2">
        <v>85</v>
      </c>
      <c r="K43" s="2">
        <v>2218</v>
      </c>
      <c r="L43" s="2">
        <v>1675</v>
      </c>
      <c r="M43" s="2">
        <v>84</v>
      </c>
      <c r="N43" s="2">
        <v>2322</v>
      </c>
      <c r="O43" s="2">
        <v>1373</v>
      </c>
      <c r="P43" s="2">
        <f t="shared" si="5"/>
        <v>499.75</v>
      </c>
      <c r="Q43" s="28">
        <f t="shared" si="15"/>
        <v>0.36985159246289812</v>
      </c>
      <c r="R43" s="28">
        <f t="shared" si="16"/>
        <v>1.4007003501750876E-2</v>
      </c>
      <c r="S43" s="28">
        <f t="shared" si="17"/>
        <v>0.38719359679839921</v>
      </c>
      <c r="T43" s="28">
        <f t="shared" si="18"/>
        <v>0.22894780723695182</v>
      </c>
      <c r="V43" s="30">
        <f t="shared" si="6"/>
        <v>1</v>
      </c>
    </row>
    <row r="44" spans="1:22" s="29" customFormat="1" x14ac:dyDescent="0.25">
      <c r="A44" s="27">
        <v>40</v>
      </c>
      <c r="B44" s="3" t="s">
        <v>66</v>
      </c>
      <c r="C44" s="3" t="s">
        <v>26</v>
      </c>
      <c r="D44" s="3">
        <v>10</v>
      </c>
      <c r="E44" s="3">
        <v>6</v>
      </c>
      <c r="F44" s="2">
        <v>12135</v>
      </c>
      <c r="G44" s="2">
        <v>10832</v>
      </c>
      <c r="H44" s="2">
        <v>10263</v>
      </c>
      <c r="I44" s="2">
        <v>1872</v>
      </c>
      <c r="J44" s="2">
        <v>300</v>
      </c>
      <c r="K44" s="2">
        <v>4784</v>
      </c>
      <c r="L44" s="2">
        <v>3876</v>
      </c>
      <c r="M44" s="2">
        <v>63</v>
      </c>
      <c r="N44" s="2">
        <v>3293</v>
      </c>
      <c r="O44" s="2">
        <v>2692</v>
      </c>
      <c r="P44" s="2">
        <f t="shared" si="5"/>
        <v>902.66666666666663</v>
      </c>
      <c r="Q44" s="28">
        <f t="shared" ref="Q44:Q50" si="19">K44/G44</f>
        <v>0.44165435745937964</v>
      </c>
      <c r="R44" s="28">
        <f t="shared" ref="R44:R50" si="20">M44/G44</f>
        <v>5.8161004431314623E-3</v>
      </c>
      <c r="S44" s="28">
        <f t="shared" ref="S44:S50" si="21">N44/G44</f>
        <v>0.30400664697193502</v>
      </c>
      <c r="T44" s="28">
        <f t="shared" ref="T44:T50" si="22">O44/G44</f>
        <v>0.24852289512555392</v>
      </c>
      <c r="V44" s="30">
        <f t="shared" si="6"/>
        <v>1</v>
      </c>
    </row>
    <row r="45" spans="1:22" s="29" customFormat="1" x14ac:dyDescent="0.25">
      <c r="A45" s="27">
        <v>41</v>
      </c>
      <c r="B45" s="3" t="s">
        <v>67</v>
      </c>
      <c r="C45" s="3" t="s">
        <v>26</v>
      </c>
      <c r="D45" s="3">
        <v>10</v>
      </c>
      <c r="E45" s="3">
        <v>6</v>
      </c>
      <c r="F45" s="2">
        <v>11361</v>
      </c>
      <c r="G45" s="2">
        <v>10260</v>
      </c>
      <c r="H45" s="2">
        <v>9671</v>
      </c>
      <c r="I45" s="2">
        <v>1690</v>
      </c>
      <c r="J45" s="2">
        <v>223</v>
      </c>
      <c r="K45" s="2">
        <v>2635</v>
      </c>
      <c r="L45" s="2">
        <v>2085</v>
      </c>
      <c r="M45" s="2">
        <v>88</v>
      </c>
      <c r="N45" s="2">
        <v>4548</v>
      </c>
      <c r="O45" s="2">
        <v>2989</v>
      </c>
      <c r="P45" s="2">
        <f t="shared" si="5"/>
        <v>855</v>
      </c>
      <c r="Q45" s="28">
        <f t="shared" si="19"/>
        <v>0.25682261208577001</v>
      </c>
      <c r="R45" s="28">
        <f t="shared" si="20"/>
        <v>8.5769980506822611E-3</v>
      </c>
      <c r="S45" s="28">
        <f t="shared" si="21"/>
        <v>0.4432748538011696</v>
      </c>
      <c r="T45" s="28">
        <f t="shared" si="22"/>
        <v>0.29132553606237815</v>
      </c>
      <c r="V45" s="30">
        <f t="shared" si="6"/>
        <v>1</v>
      </c>
    </row>
    <row r="46" spans="1:22" s="29" customFormat="1" x14ac:dyDescent="0.25">
      <c r="A46" s="27">
        <v>42</v>
      </c>
      <c r="B46" s="3" t="s">
        <v>68</v>
      </c>
      <c r="C46" s="3" t="s">
        <v>26</v>
      </c>
      <c r="D46" s="3">
        <v>14</v>
      </c>
      <c r="E46" s="3">
        <v>9</v>
      </c>
      <c r="F46" s="2">
        <v>14025</v>
      </c>
      <c r="G46" s="2">
        <v>12438</v>
      </c>
      <c r="H46" s="2">
        <v>11862</v>
      </c>
      <c r="I46" s="2">
        <v>2163</v>
      </c>
      <c r="J46" s="2">
        <v>185</v>
      </c>
      <c r="K46" s="2">
        <v>4226</v>
      </c>
      <c r="L46" s="2">
        <v>3372</v>
      </c>
      <c r="M46" s="2">
        <v>159</v>
      </c>
      <c r="N46" s="2">
        <v>5549</v>
      </c>
      <c r="O46" s="2">
        <v>2504</v>
      </c>
      <c r="P46" s="2">
        <f t="shared" si="5"/>
        <v>1036.5</v>
      </c>
      <c r="Q46" s="28">
        <f t="shared" si="19"/>
        <v>0.33976523556841937</v>
      </c>
      <c r="R46" s="28">
        <f t="shared" si="20"/>
        <v>1.2783405692233478E-2</v>
      </c>
      <c r="S46" s="28">
        <f t="shared" si="21"/>
        <v>0.44613281878115452</v>
      </c>
      <c r="T46" s="28">
        <f t="shared" si="22"/>
        <v>0.20131853995819263</v>
      </c>
      <c r="V46" s="30">
        <f t="shared" si="6"/>
        <v>0.99999999999999989</v>
      </c>
    </row>
    <row r="47" spans="1:22" s="29" customFormat="1" x14ac:dyDescent="0.25">
      <c r="A47" s="27">
        <v>43</v>
      </c>
      <c r="B47" s="3" t="s">
        <v>69</v>
      </c>
      <c r="C47" s="3" t="s">
        <v>26</v>
      </c>
      <c r="D47" s="3">
        <v>7</v>
      </c>
      <c r="E47" s="3">
        <v>5</v>
      </c>
      <c r="F47" s="2">
        <v>6598</v>
      </c>
      <c r="G47" s="2">
        <v>5872</v>
      </c>
      <c r="H47" s="2">
        <v>5551</v>
      </c>
      <c r="I47" s="2">
        <v>1047</v>
      </c>
      <c r="J47" s="2">
        <v>55</v>
      </c>
      <c r="K47" s="2">
        <v>1994</v>
      </c>
      <c r="L47" s="2">
        <v>1552</v>
      </c>
      <c r="M47" s="2">
        <v>40</v>
      </c>
      <c r="N47" s="2">
        <v>2747</v>
      </c>
      <c r="O47" s="2">
        <v>1091</v>
      </c>
      <c r="P47" s="2">
        <f t="shared" si="5"/>
        <v>489.33333333333331</v>
      </c>
      <c r="Q47" s="28">
        <f t="shared" si="19"/>
        <v>0.3395776566757493</v>
      </c>
      <c r="R47" s="28">
        <f t="shared" si="20"/>
        <v>6.8119891008174387E-3</v>
      </c>
      <c r="S47" s="28">
        <f t="shared" si="21"/>
        <v>0.46781335149863762</v>
      </c>
      <c r="T47" s="28">
        <f t="shared" si="22"/>
        <v>0.18579700272479563</v>
      </c>
      <c r="V47" s="30">
        <f t="shared" si="6"/>
        <v>0.99999999999999989</v>
      </c>
    </row>
    <row r="48" spans="1:22" s="29" customFormat="1" x14ac:dyDescent="0.25">
      <c r="A48" s="27">
        <v>44</v>
      </c>
      <c r="B48" s="3" t="s">
        <v>70</v>
      </c>
      <c r="C48" s="3" t="s">
        <v>26</v>
      </c>
      <c r="D48" s="3">
        <v>13</v>
      </c>
      <c r="E48" s="3">
        <v>7</v>
      </c>
      <c r="F48" s="2">
        <v>12910</v>
      </c>
      <c r="G48" s="2">
        <v>11025</v>
      </c>
      <c r="H48" s="2">
        <v>10155</v>
      </c>
      <c r="I48" s="2">
        <v>2755</v>
      </c>
      <c r="J48" s="2">
        <v>381</v>
      </c>
      <c r="K48" s="2">
        <v>3328</v>
      </c>
      <c r="L48" s="2">
        <v>2439</v>
      </c>
      <c r="M48" s="2">
        <v>265</v>
      </c>
      <c r="N48" s="2">
        <v>4968</v>
      </c>
      <c r="O48" s="2">
        <v>2464</v>
      </c>
      <c r="P48" s="2">
        <f t="shared" si="5"/>
        <v>918.75</v>
      </c>
      <c r="Q48" s="28">
        <f t="shared" si="19"/>
        <v>0.30185941043083903</v>
      </c>
      <c r="R48" s="28">
        <f t="shared" si="20"/>
        <v>2.4036281179138322E-2</v>
      </c>
      <c r="S48" s="28">
        <f t="shared" si="21"/>
        <v>0.4506122448979592</v>
      </c>
      <c r="T48" s="28">
        <f t="shared" si="22"/>
        <v>0.22349206349206349</v>
      </c>
      <c r="V48" s="30">
        <f t="shared" si="6"/>
        <v>1</v>
      </c>
    </row>
    <row r="49" spans="1:22" s="29" customFormat="1" x14ac:dyDescent="0.25">
      <c r="A49" s="27">
        <v>45</v>
      </c>
      <c r="B49" s="3" t="s">
        <v>71</v>
      </c>
      <c r="C49" s="3" t="s">
        <v>26</v>
      </c>
      <c r="D49" s="3">
        <v>10</v>
      </c>
      <c r="E49" s="3">
        <v>8</v>
      </c>
      <c r="F49" s="2">
        <v>10617</v>
      </c>
      <c r="G49" s="2">
        <v>9294</v>
      </c>
      <c r="H49" s="2">
        <v>8418</v>
      </c>
      <c r="I49" s="2">
        <v>2199</v>
      </c>
      <c r="J49" s="2">
        <v>258</v>
      </c>
      <c r="K49" s="2">
        <v>2444</v>
      </c>
      <c r="L49" s="2">
        <v>1851</v>
      </c>
      <c r="M49" s="2">
        <v>393</v>
      </c>
      <c r="N49" s="2">
        <v>4389</v>
      </c>
      <c r="O49" s="2">
        <v>2068</v>
      </c>
      <c r="P49" s="2">
        <f t="shared" si="5"/>
        <v>774.5</v>
      </c>
      <c r="Q49" s="28">
        <f t="shared" si="19"/>
        <v>0.26296535399182269</v>
      </c>
      <c r="R49" s="28">
        <f t="shared" si="20"/>
        <v>4.2285345384118787E-2</v>
      </c>
      <c r="S49" s="28">
        <f t="shared" si="21"/>
        <v>0.47224015493867011</v>
      </c>
      <c r="T49" s="28">
        <f t="shared" si="22"/>
        <v>0.22250914568538843</v>
      </c>
      <c r="V49" s="30">
        <f t="shared" si="6"/>
        <v>1</v>
      </c>
    </row>
    <row r="50" spans="1:22" s="29" customFormat="1" x14ac:dyDescent="0.25">
      <c r="A50" s="27">
        <v>46</v>
      </c>
      <c r="B50" s="3" t="s">
        <v>72</v>
      </c>
      <c r="C50" s="3" t="s">
        <v>26</v>
      </c>
      <c r="D50" s="3">
        <v>11</v>
      </c>
      <c r="E50" s="3">
        <v>5</v>
      </c>
      <c r="F50" s="2">
        <v>15644</v>
      </c>
      <c r="G50" s="2">
        <v>12354</v>
      </c>
      <c r="H50" s="2">
        <v>11936</v>
      </c>
      <c r="I50" s="2">
        <v>3708</v>
      </c>
      <c r="J50" s="2">
        <v>999</v>
      </c>
      <c r="K50" s="2">
        <v>5805</v>
      </c>
      <c r="L50" s="2">
        <v>5318</v>
      </c>
      <c r="M50" s="2">
        <v>157</v>
      </c>
      <c r="N50" s="2">
        <v>3682</v>
      </c>
      <c r="O50" s="2">
        <v>2710</v>
      </c>
      <c r="P50" s="2">
        <f t="shared" si="5"/>
        <v>1029.5</v>
      </c>
      <c r="Q50" s="28">
        <f t="shared" si="19"/>
        <v>0.46988829528897524</v>
      </c>
      <c r="R50" s="28">
        <f t="shared" si="20"/>
        <v>1.2708434515136797E-2</v>
      </c>
      <c r="S50" s="28">
        <f t="shared" si="21"/>
        <v>0.29804112028492796</v>
      </c>
      <c r="T50" s="28">
        <f t="shared" si="22"/>
        <v>0.21936214991096001</v>
      </c>
      <c r="V50" s="30">
        <f t="shared" si="6"/>
        <v>1</v>
      </c>
    </row>
    <row r="51" spans="1:22" s="29" customFormat="1" x14ac:dyDescent="0.25"/>
    <row r="52" spans="1:22" s="29" customFormat="1" x14ac:dyDescent="0.25"/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39370078740157483" right="0.19685039370078741" top="0.78740157480314965" bottom="0.39370078740157483" header="0.39370078740157483" footer="0.39370078740157483"/>
  <pageSetup paperSize="9" scale="58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Статистика</vt:lpstr>
      <vt:lpstr>Лист4</vt:lpstr>
      <vt:lpstr>Статистика!Заголовки_для_печати</vt:lpstr>
      <vt:lpstr>Статистика!Область_печати</vt:lpstr>
      <vt:lpstr>Суди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Користувач Windows</cp:lastModifiedBy>
  <cp:lastPrinted>2020-01-17T08:57:03Z</cp:lastPrinted>
  <dcterms:created xsi:type="dcterms:W3CDTF">2017-10-27T15:50:09Z</dcterms:created>
  <dcterms:modified xsi:type="dcterms:W3CDTF">2020-01-28T13:18:05Z</dcterms:modified>
</cp:coreProperties>
</file>