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<sst xmlns="http://schemas.openxmlformats.org/spreadsheetml/2006/main" count="157" uniqueCount="134">
  <si>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</si>
  <si>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</si>
  <si>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</si>
  <si>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</si>
  <si>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</si>
  <si>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</si>
  <si>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</si>
  <si>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</si>
  <si>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</si>
  <si>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</si>
  <si>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</si>
  <si>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</si>
  <si>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</si>
  <si>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</si>
  <si>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</si>
  <si>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</si>
  <si>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</si>
  <si>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</si>
  <si>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</si>
  <si>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</si>
  <si>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</si>
  <si>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</si>
  <si>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</si>
  <si>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</si>
  <si>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</si>
  <si>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</si>
  <si>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</si>
  <si>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</si>
  <si>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</si>
  <si>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</si>
  <si>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</si>
  <si>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</si>
  <si>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</si>
  <si>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</si>
  <si>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</si>
  <si>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</si>
  <si>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</si>
  <si>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</si>
  <si>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</si>
  <si>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</si>
  <si>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</si>
  <si>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</si>
  <si>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</si>
  <si>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</si>
  <si>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</si>
  <si>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</si>
  <si>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</si>
  <si>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</si>
  <si>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</si>
  <si>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</si>
  <si>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</si>
  <si>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</si>
  <si>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</si>
  <si>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</si>
  <si>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</si>
  <si>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</si>
  <si>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</si>
  <si>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</si>
  <si>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</si>
  <si>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</si>
  <si>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</si>
  <si>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</si>
  <si>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</si>
  <si>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</si>
  <si>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</si>
  <si>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</si>
  <si>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</si>
  <si>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</si>
  <si>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</si>
  <si>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</si>
  <si>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</si>
  <si>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</si>
  <si>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</si>
  <si>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</si>
  <si>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</si>
  <si>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</si>
  <si>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</si>
  <si>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</si>
  <si>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</si>
  <si>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</si>
  <si>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</si>
  <si>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</si>
  <si>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</si>
  <si>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</si>
  <si>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</si>
  <si>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</si>
  <si>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</si>
  <si>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</si>
  <si>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</si>
  <si>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</si>
  <si>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</si>
  <si>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</si>
  <si>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</si>
  <si>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</si>
  <si>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</si>
  <si>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</si>
  <si>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</si>
  <si>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</si>
  <si>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</si>
  <si>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</si>
  <si>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</si>
  <si>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</si>
  <si>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</si>
  <si>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</si>
  <si>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</si>
  <si>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</si>
  <si>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</si>
  <si>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</si>
  <si>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</si>
  <si>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</si>
  <si>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</si>
  <si>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</si>
  <si>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</si>
  <si>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</si>
  <si>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</si>
  <si>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</si>
  <si>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</si>
  <si>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</si>
  <si>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</si>
  <si>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</si>
  <si>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</si>
  <si>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</si>
  <si>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</si>
  <si>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</si>
  <si>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</si>
  <si>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</si>
  <si>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Господарський суд Запорізької області</t>
  </si>
  <si>
    <t>69001, Запорізька область, м.Запоріжжя, вул. Гетьманська, буд. 4</t>
  </si>
  <si>
    <t>2022 рік</t>
  </si>
  <si>
    <t>Голова суду Корсун Віталій Леонідович</t>
  </si>
  <si>
    <t>+38(050)9828761</t>
  </si>
  <si>
    <t>stat@arbitr.gov.ua</t>
  </si>
  <si>
    <t>4 січня 2023 року</t>
  </si>
  <si>
    <t>Начальник аналітично- статистичного відділу                     Сірік Юлія Дмитрівна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</si>
</sst>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wrapText="1"/>
    </xf>
    <xf numFmtId="0" fontId="0" fillId="0" borderId="0" xfId="0" applyAlignment="1">
      <alignment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3"/>
      <c r="C1" s="63"/>
      <c r="D1" s="63"/>
      <c r="E1" s="64" t="s">
        <v>21</v>
      </c>
      <c r="F1" s="63"/>
      <c r="G1" s="63"/>
      <c r="H1" s="63"/>
    </row>
    <row r="2" spans="2:8" ht="12.75">
      <c r="B2" s="63"/>
      <c r="C2" s="63"/>
      <c r="D2" s="63"/>
      <c r="E2" s="63"/>
      <c r="F2" s="63"/>
      <c r="G2" s="63"/>
      <c r="H2" s="63"/>
    </row>
    <row r="3" spans="2:8" ht="35.25" customHeight="1">
      <c r="B3" s="120" t="s">
        <v>39</v>
      </c>
      <c r="C3" s="120"/>
      <c r="D3" s="120"/>
      <c r="E3" s="120"/>
      <c r="F3" s="120"/>
      <c r="G3" s="120"/>
      <c r="H3" s="120"/>
    </row>
    <row r="4" spans="2:8" ht="18.7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65"/>
      <c r="C5" s="65"/>
      <c r="D5" s="131" t="s">
        <v>128</v>
      </c>
      <c r="E5" s="131"/>
      <c r="F5" s="131"/>
      <c r="G5" s="65"/>
      <c r="H5" s="65"/>
    </row>
    <row r="6" spans="2:8" ht="12.75">
      <c r="B6" s="63"/>
      <c r="C6" s="63"/>
      <c r="D6" s="63"/>
      <c r="E6" s="66" t="s">
        <v>22</v>
      </c>
      <c r="F6" s="63"/>
      <c r="G6" s="63"/>
      <c r="H6" s="63"/>
    </row>
    <row r="7" spans="2:8" ht="12.75" customHeight="1">
      <c r="B7" s="63"/>
      <c r="C7" s="63"/>
      <c r="D7" s="63"/>
      <c r="E7" s="67"/>
      <c r="F7" s="68"/>
      <c r="G7" s="68"/>
      <c r="H7" s="68"/>
    </row>
    <row r="8" spans="2:8" ht="12.75" customHeight="1">
      <c r="B8" s="63"/>
      <c r="C8" s="63"/>
      <c r="D8" s="63"/>
      <c r="E8" s="67"/>
      <c r="F8" s="68"/>
      <c r="G8" s="68"/>
      <c r="H8" s="68"/>
    </row>
    <row r="9" spans="2:8" ht="12.75" customHeight="1">
      <c r="B9" s="69"/>
      <c r="C9" s="69"/>
      <c r="D9" s="69"/>
      <c r="E9" s="69"/>
      <c r="F9" s="63"/>
      <c r="G9" s="63"/>
      <c r="H9" s="63"/>
    </row>
    <row r="10" spans="1:8" ht="12.75" customHeight="1">
      <c r="A10" s="4"/>
      <c r="B10" s="122" t="s">
        <v>23</v>
      </c>
      <c r="C10" s="123"/>
      <c r="D10" s="124"/>
      <c r="E10" s="70" t="s">
        <v>24</v>
      </c>
      <c r="F10" s="71"/>
      <c r="G10" s="64" t="s">
        <v>40</v>
      </c>
      <c r="H10" s="63"/>
    </row>
    <row r="11" spans="1:8" ht="12.75" customHeight="1">
      <c r="A11" s="4"/>
      <c r="B11" s="72"/>
      <c r="C11" s="73"/>
      <c r="D11" s="74"/>
      <c r="E11" s="75"/>
      <c r="F11" s="68"/>
      <c r="G11" s="110" t="s">
        <v>109</v>
      </c>
      <c r="H11" s="63"/>
    </row>
    <row r="12" spans="1:8" ht="37.5" customHeight="1">
      <c r="A12" s="4"/>
      <c r="B12" s="125" t="s">
        <v>25</v>
      </c>
      <c r="C12" s="126"/>
      <c r="D12" s="127"/>
      <c r="E12" s="80" t="s">
        <v>41</v>
      </c>
      <c r="F12" s="68"/>
      <c r="G12" s="76"/>
      <c r="H12" s="63"/>
    </row>
    <row r="13" spans="1:8" ht="12.75" customHeight="1">
      <c r="A13" s="4"/>
      <c r="B13" s="77"/>
      <c r="C13" s="78"/>
      <c r="D13" s="79"/>
      <c r="E13" s="80"/>
      <c r="F13" s="63"/>
      <c r="G13" s="81" t="s">
        <v>26</v>
      </c>
      <c r="H13" s="63"/>
    </row>
    <row r="14" spans="1:8" ht="12.75" customHeight="1">
      <c r="A14" s="4"/>
      <c r="B14" s="125" t="s">
        <v>42</v>
      </c>
      <c r="C14" s="126"/>
      <c r="D14" s="127"/>
      <c r="E14" s="146" t="s">
        <v>41</v>
      </c>
      <c r="F14" s="128" t="s">
        <v>27</v>
      </c>
      <c r="G14" s="128"/>
      <c r="H14" s="128"/>
    </row>
    <row r="15" spans="1:8" ht="12.75" customHeight="1">
      <c r="A15" s="4"/>
      <c r="B15" s="125"/>
      <c r="C15" s="126"/>
      <c r="D15" s="127"/>
      <c r="E15" s="146"/>
      <c r="F15" s="141" t="s">
        <v>110</v>
      </c>
      <c r="G15" s="141"/>
      <c r="H15" s="141"/>
    </row>
    <row r="16" spans="1:8" ht="12.75" customHeight="1">
      <c r="A16" s="4"/>
      <c r="B16" s="82"/>
      <c r="C16" s="54"/>
      <c r="D16" s="83"/>
      <c r="E16" s="84"/>
      <c r="F16" s="63"/>
      <c r="G16" s="63"/>
      <c r="H16" s="63"/>
    </row>
    <row r="17" spans="1:8" ht="12.75" customHeight="1">
      <c r="A17" s="4"/>
      <c r="B17" s="125" t="s">
        <v>43</v>
      </c>
      <c r="C17" s="126"/>
      <c r="D17" s="127"/>
      <c r="E17" s="146" t="s">
        <v>41</v>
      </c>
      <c r="F17" s="132" t="s">
        <v>111</v>
      </c>
      <c r="G17" s="133"/>
      <c r="H17" s="133"/>
    </row>
    <row r="18" spans="1:8" ht="12.75" customHeight="1">
      <c r="A18" s="4"/>
      <c r="B18" s="125"/>
      <c r="C18" s="126"/>
      <c r="D18" s="127"/>
      <c r="E18" s="146"/>
      <c r="F18" s="132"/>
      <c r="G18" s="133"/>
      <c r="H18" s="133"/>
    </row>
    <row r="19" spans="1:8" ht="12.75" customHeight="1">
      <c r="A19" s="4"/>
      <c r="B19" s="82"/>
      <c r="C19" s="54"/>
      <c r="D19" s="83"/>
      <c r="E19" s="84"/>
      <c r="F19" s="68"/>
      <c r="G19" s="81"/>
      <c r="H19" s="63"/>
    </row>
    <row r="20" spans="1:8" ht="12.75" customHeight="1">
      <c r="A20" s="4"/>
      <c r="B20" s="125" t="s">
        <v>46</v>
      </c>
      <c r="C20" s="126"/>
      <c r="D20" s="127"/>
      <c r="E20" s="146" t="s">
        <v>41</v>
      </c>
      <c r="F20" s="85"/>
      <c r="G20" s="85"/>
      <c r="H20" s="85"/>
    </row>
    <row r="21" spans="1:8" ht="12.75" customHeight="1">
      <c r="A21" s="4"/>
      <c r="B21" s="125"/>
      <c r="C21" s="126"/>
      <c r="D21" s="127"/>
      <c r="E21" s="146"/>
      <c r="F21" s="128"/>
      <c r="G21" s="128"/>
      <c r="H21" s="128"/>
    </row>
    <row r="22" spans="1:8" ht="12.75" customHeight="1">
      <c r="A22" s="4"/>
      <c r="B22" s="71"/>
      <c r="C22" s="68"/>
      <c r="D22" s="86"/>
      <c r="E22" s="87"/>
      <c r="F22" s="85"/>
      <c r="G22" s="85"/>
      <c r="H22" s="85"/>
    </row>
    <row r="23" spans="1:8" ht="12.75" customHeight="1">
      <c r="A23" s="4"/>
      <c r="B23" s="125" t="s">
        <v>28</v>
      </c>
      <c r="C23" s="126"/>
      <c r="D23" s="127"/>
      <c r="E23" s="80"/>
      <c r="F23" s="68"/>
      <c r="G23" s="81"/>
      <c r="H23" s="63"/>
    </row>
    <row r="24" spans="1:8" ht="12.75" customHeight="1">
      <c r="A24" s="4"/>
      <c r="B24" s="125" t="s">
        <v>48</v>
      </c>
      <c r="C24" s="126"/>
      <c r="D24" s="127"/>
      <c r="E24" s="80"/>
      <c r="F24" s="68"/>
      <c r="G24" s="63"/>
      <c r="H24" s="63"/>
    </row>
    <row r="25" spans="2:8" ht="12.75" customHeight="1">
      <c r="B25" s="125" t="s">
        <v>29</v>
      </c>
      <c r="C25" s="126"/>
      <c r="D25" s="127"/>
      <c r="E25" s="80" t="s">
        <v>44</v>
      </c>
      <c r="F25" s="63"/>
      <c r="G25" s="63"/>
      <c r="H25" s="63"/>
    </row>
    <row r="26" spans="2:8" ht="12.75" customHeight="1">
      <c r="B26" s="142" t="s">
        <v>30</v>
      </c>
      <c r="C26" s="143"/>
      <c r="D26" s="144"/>
      <c r="E26" s="87" t="s">
        <v>31</v>
      </c>
      <c r="F26" s="63"/>
      <c r="G26" s="63"/>
      <c r="H26" s="63"/>
    </row>
    <row r="27" spans="2:8" ht="12.75" customHeight="1">
      <c r="B27" s="88"/>
      <c r="C27" s="89"/>
      <c r="D27" s="83"/>
      <c r="E27" s="90"/>
      <c r="F27" s="63"/>
      <c r="G27" s="63"/>
      <c r="H27" s="63"/>
    </row>
    <row r="28" spans="2:8" ht="12.75" customHeight="1">
      <c r="B28" s="125" t="s">
        <v>32</v>
      </c>
      <c r="C28" s="126"/>
      <c r="D28" s="127"/>
      <c r="E28" s="91" t="s">
        <v>45</v>
      </c>
      <c r="F28" s="63"/>
      <c r="G28" s="63"/>
      <c r="H28" s="63"/>
    </row>
    <row r="29" spans="2:8" ht="12.75" customHeight="1">
      <c r="B29" s="147"/>
      <c r="C29" s="148"/>
      <c r="D29" s="149"/>
      <c r="E29" s="92" t="s">
        <v>33</v>
      </c>
      <c r="F29" s="63"/>
      <c r="G29" s="63"/>
      <c r="H29" s="63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0" t="s">
        <v>35</v>
      </c>
      <c r="C37" s="151"/>
      <c r="D37" s="129" t="s">
        <v>126</v>
      </c>
      <c r="E37" s="129"/>
      <c r="F37" s="129"/>
      <c r="G37" s="129"/>
      <c r="H37" s="13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4" t="s">
        <v>127</v>
      </c>
      <c r="E39" s="129"/>
      <c r="F39" s="129"/>
      <c r="G39" s="129"/>
      <c r="H39" s="130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5"/>
      <c r="C41" s="136"/>
      <c r="D41" s="136"/>
      <c r="E41" s="136"/>
      <c r="F41" s="136"/>
      <c r="G41" s="136"/>
      <c r="H41" s="137"/>
    </row>
    <row r="42" spans="1:8" ht="12.75" customHeight="1">
      <c r="A42" s="4"/>
      <c r="B42" s="138" t="s">
        <v>37</v>
      </c>
      <c r="C42" s="139"/>
      <c r="D42" s="139"/>
      <c r="E42" s="139"/>
      <c r="F42" s="139"/>
      <c r="G42" s="139"/>
      <c r="H42" s="140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5"/>
      <c r="C44" s="129"/>
      <c r="D44" s="129"/>
      <c r="E44" s="129"/>
      <c r="F44" s="129"/>
      <c r="G44" s="129"/>
      <c r="H44" s="130"/>
      <c r="I44" s="2"/>
    </row>
    <row r="45" spans="1:9" ht="12.75" customHeight="1">
      <c r="A45" s="4"/>
      <c r="B45" s="138" t="s">
        <v>38</v>
      </c>
      <c r="C45" s="139"/>
      <c r="D45" s="139"/>
      <c r="E45" s="139"/>
      <c r="F45" s="139"/>
      <c r="G45" s="139"/>
      <c r="H45" s="140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&amp;LAC625953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5" t="s">
        <v>20</v>
      </c>
      <c r="C1" s="155"/>
      <c r="D1" s="21"/>
      <c r="E1" s="21"/>
      <c r="F1" s="21"/>
    </row>
    <row r="2" spans="1:12" ht="79.5" customHeight="1">
      <c r="A2" s="156" t="s">
        <v>0</v>
      </c>
      <c r="B2" s="157" t="s">
        <v>70</v>
      </c>
      <c r="C2" s="153" t="s">
        <v>52</v>
      </c>
      <c r="D2" s="154" t="s">
        <v>47</v>
      </c>
      <c r="E2" s="154" t="s">
        <v>13</v>
      </c>
      <c r="F2" s="154"/>
      <c r="G2" s="153" t="s">
        <v>6</v>
      </c>
      <c r="H2" s="153"/>
      <c r="I2" s="153" t="s">
        <v>53</v>
      </c>
      <c r="J2" s="153"/>
      <c r="K2" s="153" t="s">
        <v>69</v>
      </c>
      <c r="L2" s="153"/>
    </row>
    <row r="3" spans="1:12" ht="30" customHeight="1">
      <c r="A3" s="156"/>
      <c r="B3" s="157"/>
      <c r="C3" s="153"/>
      <c r="D3" s="154"/>
      <c r="E3" s="158" t="s">
        <v>7</v>
      </c>
      <c r="F3" s="158" t="s">
        <v>12</v>
      </c>
      <c r="G3" s="152" t="s">
        <v>7</v>
      </c>
      <c r="H3" s="152" t="s">
        <v>8</v>
      </c>
      <c r="I3" s="152" t="s">
        <v>7</v>
      </c>
      <c r="J3" s="152" t="s">
        <v>8</v>
      </c>
      <c r="K3" s="152" t="s">
        <v>7</v>
      </c>
      <c r="L3" s="152" t="s">
        <v>11</v>
      </c>
    </row>
    <row r="4" spans="1:12" ht="39.75" customHeight="1">
      <c r="A4" s="156"/>
      <c r="B4" s="157"/>
      <c r="C4" s="153"/>
      <c r="D4" s="154"/>
      <c r="E4" s="158"/>
      <c r="F4" s="158"/>
      <c r="G4" s="152"/>
      <c r="H4" s="152"/>
      <c r="I4" s="152"/>
      <c r="J4" s="152"/>
      <c r="K4" s="152"/>
      <c r="L4" s="152"/>
    </row>
    <row r="5" spans="1:12" s="102" customFormat="1" ht="12.75">
      <c r="A5" s="101" t="s">
        <v>3</v>
      </c>
      <c r="B5" s="101" t="s">
        <v>4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</row>
    <row r="6" spans="1:12" ht="19.5" customHeight="1">
      <c r="A6" s="94">
        <v>1</v>
      </c>
      <c r="B6" s="95" t="s">
        <v>104</v>
      </c>
      <c r="C6" s="61">
        <f>SUM(C7,C10,C13,C14,C15,C21,C24,C25,C18,C19,C20)</f>
        <v>0</v>
      </c>
      <c r="D6" s="61">
        <f aca="true" t="shared" si="0" ref="D6:L6">SUM(D7,D10,D13,D14,D15,D21,D24,D25,D18,D19,D20)</f>
        <v>0</v>
      </c>
      <c r="E6" s="61">
        <f t="shared" si="0"/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</row>
    <row r="7" spans="1:12" ht="12.75" customHeight="1">
      <c r="A7" s="94">
        <v>2</v>
      </c>
      <c r="B7" s="93" t="s">
        <v>71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</row>
    <row r="8" spans="1:12" ht="12.75">
      <c r="A8" s="94">
        <v>3</v>
      </c>
      <c r="B8" s="96" t="s">
        <v>72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</row>
    <row r="9" spans="1:12" ht="12.75">
      <c r="A9" s="94">
        <v>4</v>
      </c>
      <c r="B9" s="96" t="s">
        <v>73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</row>
    <row r="10" spans="1:12" ht="12.75">
      <c r="A10" s="94">
        <v>5</v>
      </c>
      <c r="B10" s="93" t="s">
        <v>74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</row>
    <row r="11" spans="1:12" ht="12.75">
      <c r="A11" s="94">
        <v>6</v>
      </c>
      <c r="B11" s="96" t="s">
        <v>75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</row>
    <row r="12" spans="1:12" ht="12.75">
      <c r="A12" s="94">
        <v>7</v>
      </c>
      <c r="B12" s="96" t="s">
        <v>76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</row>
    <row r="13" spans="1:12" ht="12.75">
      <c r="A13" s="94">
        <v>8</v>
      </c>
      <c r="B13" s="93" t="s">
        <v>18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</row>
    <row r="14" spans="1:12" ht="12.75">
      <c r="A14" s="94">
        <v>9</v>
      </c>
      <c r="B14" s="93" t="s">
        <v>19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</row>
    <row r="15" spans="1:12" ht="92.25">
      <c r="A15" s="94">
        <v>10</v>
      </c>
      <c r="B15" s="93" t="s">
        <v>97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</row>
    <row r="16" spans="1:12" ht="12.75">
      <c r="A16" s="94">
        <v>11</v>
      </c>
      <c r="B16" s="96" t="s">
        <v>75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</row>
    <row r="17" spans="1:12" ht="12.75">
      <c r="A17" s="94">
        <v>12</v>
      </c>
      <c r="B17" s="96" t="s">
        <v>76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</row>
    <row r="18" spans="1:12" ht="12.75">
      <c r="A18" s="94">
        <v>13</v>
      </c>
      <c r="B18" s="97" t="s">
        <v>98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</row>
    <row r="19" spans="1:12" ht="12.75">
      <c r="A19" s="94">
        <v>14</v>
      </c>
      <c r="B19" s="97" t="s">
        <v>99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</row>
    <row r="20" spans="1:12" ht="12.75">
      <c r="A20" s="94">
        <v>15</v>
      </c>
      <c r="B20" s="97" t="s">
        <v>103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</row>
    <row r="21" spans="1:12" ht="26.25">
      <c r="A21" s="94">
        <v>16</v>
      </c>
      <c r="B21" s="93" t="s">
        <v>77</v>
      </c>
      <c r="C21" s="108">
        <f>SUM(C22:C23)</f>
        <v>0</v>
      </c>
      <c r="D21" s="108">
        <f aca="true" t="shared" si="1" ref="D21:L21">SUM(D22:D23)</f>
        <v>0</v>
      </c>
      <c r="E21" s="108">
        <f t="shared" si="1"/>
        <v>0</v>
      </c>
      <c r="F21" s="108">
        <f t="shared" si="1"/>
        <v>0</v>
      </c>
      <c r="G21" s="108">
        <f t="shared" si="1"/>
        <v>0</v>
      </c>
      <c r="H21" s="108">
        <f t="shared" si="1"/>
        <v>0</v>
      </c>
      <c r="I21" s="108">
        <f t="shared" si="1"/>
        <v>0</v>
      </c>
      <c r="J21" s="108">
        <f t="shared" si="1"/>
        <v>0</v>
      </c>
      <c r="K21" s="108">
        <f t="shared" si="1"/>
        <v>0</v>
      </c>
      <c r="L21" s="108">
        <f t="shared" si="1"/>
        <v>0</v>
      </c>
    </row>
    <row r="22" spans="1:12" ht="12.75">
      <c r="A22" s="94">
        <v>17</v>
      </c>
      <c r="B22" s="98" t="s">
        <v>1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</row>
    <row r="23" spans="1:12" ht="12.75">
      <c r="A23" s="94">
        <v>18</v>
      </c>
      <c r="B23" s="98" t="s">
        <v>2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</row>
    <row r="24" spans="1:12" ht="39">
      <c r="A24" s="94">
        <v>19</v>
      </c>
      <c r="B24" s="93" t="s">
        <v>100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</row>
    <row r="25" spans="1:12" ht="12.75">
      <c r="A25" s="94">
        <v>20</v>
      </c>
      <c r="B25" s="93" t="s">
        <v>78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</row>
    <row r="26" spans="1:12" ht="12.75">
      <c r="A26" s="94">
        <v>21</v>
      </c>
      <c r="B26" s="96" t="s">
        <v>75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</row>
    <row r="27" spans="1:12" ht="12.75">
      <c r="A27" s="94">
        <v>22</v>
      </c>
      <c r="B27" s="96" t="s">
        <v>76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</row>
    <row r="28" spans="1:12" ht="19.5" customHeight="1">
      <c r="A28" s="94">
        <v>23</v>
      </c>
      <c r="B28" s="95" t="s">
        <v>105</v>
      </c>
      <c r="C28" s="61">
        <f>SUM(C29:C38)</f>
        <v>3568</v>
      </c>
      <c r="D28" s="61">
        <v>36583897</v>
      </c>
      <c r="E28" s="61">
        <f aca="true" t="shared" si="2" ref="D28:L28">SUM(E29:E38)</f>
        <v>3147</v>
      </c>
      <c r="F28" s="61">
        <f t="shared" si="2"/>
        <v>32652212.060000002</v>
      </c>
      <c r="G28" s="61">
        <f t="shared" si="2"/>
        <v>372</v>
      </c>
      <c r="H28" s="61">
        <f t="shared" si="2"/>
        <v>3283826.38</v>
      </c>
      <c r="I28" s="61">
        <f t="shared" si="2"/>
        <v>17</v>
      </c>
      <c r="J28" s="61">
        <f t="shared" si="2"/>
        <v>1451834.41</v>
      </c>
      <c r="K28" s="61">
        <f t="shared" si="2"/>
        <v>24</v>
      </c>
      <c r="L28" s="61">
        <f t="shared" si="2"/>
        <v>1223859.41</v>
      </c>
    </row>
    <row r="29" spans="1:12" ht="12.75">
      <c r="A29" s="94">
        <v>24</v>
      </c>
      <c r="B29" s="93" t="s">
        <v>5</v>
      </c>
      <c r="C29" s="108">
        <v>2154</v>
      </c>
      <c r="D29" s="108">
        <v>31489940</v>
      </c>
      <c r="E29" s="108">
        <v>1800</v>
      </c>
      <c r="F29" s="108">
        <v>27839820.45</v>
      </c>
      <c r="G29" s="108">
        <v>324</v>
      </c>
      <c r="H29" s="108">
        <v>3048058.44</v>
      </c>
      <c r="I29" s="108">
        <v>9</v>
      </c>
      <c r="J29" s="108">
        <v>1297526.41</v>
      </c>
      <c r="K29" s="108">
        <v>18</v>
      </c>
      <c r="L29" s="108">
        <v>1196568.41</v>
      </c>
    </row>
    <row r="30" spans="1:12" ht="12.75">
      <c r="A30" s="94">
        <v>25</v>
      </c>
      <c r="B30" s="93" t="s">
        <v>1</v>
      </c>
      <c r="C30" s="108">
        <v>294</v>
      </c>
      <c r="D30" s="108">
        <v>924495.49</v>
      </c>
      <c r="E30" s="108">
        <v>258</v>
      </c>
      <c r="F30" s="108">
        <v>895539.97</v>
      </c>
      <c r="G30" s="108">
        <v>31</v>
      </c>
      <c r="H30" s="108">
        <v>113703.94</v>
      </c>
      <c r="I30" s="108">
        <v>3</v>
      </c>
      <c r="J30" s="108">
        <v>30258</v>
      </c>
      <c r="K30" s="108">
        <v>1</v>
      </c>
      <c r="L30" s="108">
        <v>2481</v>
      </c>
    </row>
    <row r="31" spans="1:12" ht="12.75">
      <c r="A31" s="94">
        <v>26</v>
      </c>
      <c r="B31" s="93" t="s">
        <v>98</v>
      </c>
      <c r="C31" s="108">
        <v>573</v>
      </c>
      <c r="D31" s="108">
        <v>140071.000000001</v>
      </c>
      <c r="E31" s="108">
        <v>573</v>
      </c>
      <c r="F31" s="108">
        <v>140026.280000001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</row>
    <row r="32" spans="1:12" ht="12.75">
      <c r="A32" s="94">
        <v>27</v>
      </c>
      <c r="B32" s="93" t="s">
        <v>99</v>
      </c>
      <c r="C32" s="108">
        <v>103</v>
      </c>
      <c r="D32" s="108">
        <v>12768.1</v>
      </c>
      <c r="E32" s="108">
        <v>103</v>
      </c>
      <c r="F32" s="108">
        <v>12768.1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</row>
    <row r="33" spans="1:12" ht="52.5">
      <c r="A33" s="94">
        <v>28</v>
      </c>
      <c r="B33" s="93" t="s">
        <v>79</v>
      </c>
      <c r="C33" s="108">
        <v>64</v>
      </c>
      <c r="D33" s="108">
        <v>73402</v>
      </c>
      <c r="E33" s="108">
        <v>59</v>
      </c>
      <c r="F33" s="108">
        <v>73402</v>
      </c>
      <c r="G33" s="108">
        <v>5</v>
      </c>
      <c r="H33" s="108">
        <v>5886</v>
      </c>
      <c r="I33" s="108">
        <v>0</v>
      </c>
      <c r="J33" s="108">
        <v>0</v>
      </c>
      <c r="K33" s="108">
        <v>0</v>
      </c>
      <c r="L33" s="108">
        <v>0</v>
      </c>
    </row>
    <row r="34" spans="1:12" ht="26.25">
      <c r="A34" s="94">
        <v>29</v>
      </c>
      <c r="B34" s="93" t="s">
        <v>80</v>
      </c>
      <c r="C34" s="108">
        <v>6</v>
      </c>
      <c r="D34" s="108">
        <v>87019.74</v>
      </c>
      <c r="E34" s="108">
        <v>6</v>
      </c>
      <c r="F34" s="108">
        <v>75407.46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</row>
    <row r="35" spans="1:12" ht="12.75">
      <c r="A35" s="94">
        <v>30</v>
      </c>
      <c r="B35" s="93" t="s">
        <v>101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</row>
    <row r="36" spans="1:12" ht="12.75">
      <c r="A36" s="94">
        <v>31</v>
      </c>
      <c r="B36" s="93" t="s">
        <v>14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</row>
    <row r="37" spans="1:12" ht="12.75">
      <c r="A37" s="94">
        <v>32</v>
      </c>
      <c r="B37" s="93" t="s">
        <v>15</v>
      </c>
      <c r="C37" s="108">
        <v>117</v>
      </c>
      <c r="D37" s="108">
        <v>2625640</v>
      </c>
      <c r="E37" s="108">
        <v>103</v>
      </c>
      <c r="F37" s="108">
        <v>2403230</v>
      </c>
      <c r="G37" s="108">
        <v>7</v>
      </c>
      <c r="H37" s="108">
        <v>92910</v>
      </c>
      <c r="I37" s="108">
        <v>5</v>
      </c>
      <c r="J37" s="108">
        <v>124050</v>
      </c>
      <c r="K37" s="108">
        <v>0</v>
      </c>
      <c r="L37" s="108">
        <v>0</v>
      </c>
    </row>
    <row r="38" spans="1:12" ht="66">
      <c r="A38" s="94">
        <v>33</v>
      </c>
      <c r="B38" s="93" t="s">
        <v>81</v>
      </c>
      <c r="C38" s="108">
        <v>257</v>
      </c>
      <c r="D38" s="108">
        <v>1230560</v>
      </c>
      <c r="E38" s="108">
        <v>245</v>
      </c>
      <c r="F38" s="108">
        <v>1212017.8</v>
      </c>
      <c r="G38" s="108">
        <v>5</v>
      </c>
      <c r="H38" s="108">
        <v>23268</v>
      </c>
      <c r="I38" s="108">
        <v>0</v>
      </c>
      <c r="J38" s="108">
        <v>0</v>
      </c>
      <c r="K38" s="108">
        <v>5</v>
      </c>
      <c r="L38" s="108">
        <v>24810</v>
      </c>
    </row>
    <row r="39" spans="1:12" ht="19.5" customHeight="1">
      <c r="A39" s="94">
        <v>34</v>
      </c>
      <c r="B39" s="95" t="s">
        <v>106</v>
      </c>
      <c r="C39" s="61">
        <f>SUM(C40,C47,C48,C49)</f>
        <v>0</v>
      </c>
      <c r="D39" s="61">
        <f aca="true" t="shared" si="3" ref="D39:K39">SUM(D40,D47,D48,D49)</f>
        <v>0</v>
      </c>
      <c r="E39" s="61">
        <f t="shared" si="3"/>
        <v>0</v>
      </c>
      <c r="F39" s="61">
        <f t="shared" si="3"/>
        <v>0</v>
      </c>
      <c r="G39" s="61">
        <f t="shared" si="3"/>
        <v>0</v>
      </c>
      <c r="H39" s="61">
        <f t="shared" si="3"/>
        <v>0</v>
      </c>
      <c r="I39" s="61">
        <f t="shared" si="3"/>
        <v>0</v>
      </c>
      <c r="J39" s="61">
        <f t="shared" si="3"/>
        <v>0</v>
      </c>
      <c r="K39" s="61">
        <f t="shared" si="3"/>
        <v>0</v>
      </c>
      <c r="L39" s="61">
        <f>SUM(L40,L47,L48,L49)</f>
        <v>0</v>
      </c>
    </row>
    <row r="40" spans="1:12" ht="12.75">
      <c r="A40" s="94">
        <v>35</v>
      </c>
      <c r="B40" s="93" t="s">
        <v>82</v>
      </c>
      <c r="C40" s="108">
        <f>SUM(C41,C44)</f>
        <v>0</v>
      </c>
      <c r="D40" s="108">
        <f>SUM(D41,D44)</f>
        <v>0</v>
      </c>
      <c r="E40" s="108">
        <f aca="true" t="shared" si="4" ref="E40:L40">SUM(E41,E44)</f>
        <v>0</v>
      </c>
      <c r="F40" s="108">
        <f t="shared" si="4"/>
        <v>0</v>
      </c>
      <c r="G40" s="108">
        <f t="shared" si="4"/>
        <v>0</v>
      </c>
      <c r="H40" s="108">
        <f t="shared" si="4"/>
        <v>0</v>
      </c>
      <c r="I40" s="108">
        <f t="shared" si="4"/>
        <v>0</v>
      </c>
      <c r="J40" s="108">
        <f t="shared" si="4"/>
        <v>0</v>
      </c>
      <c r="K40" s="108">
        <f t="shared" si="4"/>
        <v>0</v>
      </c>
      <c r="L40" s="108">
        <f t="shared" si="4"/>
        <v>0</v>
      </c>
    </row>
    <row r="41" spans="1:12" ht="12.75">
      <c r="A41" s="94">
        <v>36</v>
      </c>
      <c r="B41" s="93" t="s">
        <v>83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</row>
    <row r="42" spans="1:12" ht="12.75">
      <c r="A42" s="94">
        <v>37</v>
      </c>
      <c r="B42" s="96" t="s">
        <v>84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</row>
    <row r="43" spans="1:12" ht="12.75">
      <c r="A43" s="94">
        <v>38</v>
      </c>
      <c r="B43" s="96" t="s">
        <v>73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</row>
    <row r="44" spans="1:12" ht="12.75">
      <c r="A44" s="94">
        <v>39</v>
      </c>
      <c r="B44" s="93" t="s">
        <v>85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</row>
    <row r="45" spans="1:12" ht="12.75">
      <c r="A45" s="94">
        <v>40</v>
      </c>
      <c r="B45" s="96" t="s">
        <v>86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</row>
    <row r="46" spans="1:12" ht="12.75">
      <c r="A46" s="94">
        <v>41</v>
      </c>
      <c r="B46" s="96" t="s">
        <v>76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</row>
    <row r="47" spans="1:12" ht="26.25">
      <c r="A47" s="94">
        <v>42</v>
      </c>
      <c r="B47" s="93" t="s">
        <v>87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</row>
    <row r="48" spans="1:12" ht="12.75">
      <c r="A48" s="94">
        <v>43</v>
      </c>
      <c r="B48" s="99" t="s">
        <v>16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</row>
    <row r="49" spans="1:12" ht="39">
      <c r="A49" s="94">
        <v>44</v>
      </c>
      <c r="B49" s="93" t="s">
        <v>88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</row>
    <row r="50" spans="1:12" ht="19.5" customHeight="1">
      <c r="A50" s="94">
        <v>45</v>
      </c>
      <c r="B50" s="95" t="s">
        <v>107</v>
      </c>
      <c r="C50" s="61">
        <f aca="true" t="shared" si="5" ref="C50:L50">SUM(C51:C54)</f>
        <v>97</v>
      </c>
      <c r="D50" s="61">
        <f t="shared" si="5"/>
        <v>10376.87</v>
      </c>
      <c r="E50" s="61">
        <f t="shared" si="5"/>
        <v>97</v>
      </c>
      <c r="F50" s="61">
        <f t="shared" si="5"/>
        <v>10347.730000000001</v>
      </c>
      <c r="G50" s="61">
        <f t="shared" si="5"/>
        <v>0</v>
      </c>
      <c r="H50" s="61">
        <f t="shared" si="5"/>
        <v>0</v>
      </c>
      <c r="I50" s="61">
        <f t="shared" si="5"/>
        <v>0</v>
      </c>
      <c r="J50" s="61">
        <f t="shared" si="5"/>
        <v>0</v>
      </c>
      <c r="K50" s="61">
        <f t="shared" si="5"/>
        <v>0</v>
      </c>
      <c r="L50" s="61">
        <f t="shared" si="5"/>
        <v>0</v>
      </c>
    </row>
    <row r="51" spans="1:12" ht="12.75">
      <c r="A51" s="94">
        <v>46</v>
      </c>
      <c r="B51" s="93" t="s">
        <v>9</v>
      </c>
      <c r="C51" s="108">
        <v>96</v>
      </c>
      <c r="D51" s="108">
        <v>10302.44</v>
      </c>
      <c r="E51" s="108">
        <v>96</v>
      </c>
      <c r="F51" s="108">
        <v>10273.29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</row>
    <row r="52" spans="1:12" ht="12.75">
      <c r="A52" s="94">
        <v>47</v>
      </c>
      <c r="B52" s="93" t="s">
        <v>10</v>
      </c>
      <c r="C52" s="108">
        <v>1</v>
      </c>
      <c r="D52" s="108">
        <v>74.43</v>
      </c>
      <c r="E52" s="108">
        <v>1</v>
      </c>
      <c r="F52" s="108">
        <v>74.44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</row>
    <row r="53" spans="1:12" ht="52.5">
      <c r="A53" s="94">
        <v>48</v>
      </c>
      <c r="B53" s="93" t="s">
        <v>89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</row>
    <row r="54" spans="1:12" ht="12.75">
      <c r="A54" s="94">
        <v>49</v>
      </c>
      <c r="B54" s="93" t="s">
        <v>90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</row>
    <row r="55" spans="1:12" ht="19.5" customHeight="1">
      <c r="A55" s="94">
        <v>50</v>
      </c>
      <c r="B55" s="95" t="s">
        <v>102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</row>
    <row r="56" spans="1:12" ht="19.5" customHeight="1">
      <c r="A56" s="94">
        <v>51</v>
      </c>
      <c r="B56" s="100" t="s">
        <v>108</v>
      </c>
      <c r="C56" s="61">
        <f aca="true" t="shared" si="6" ref="C56:L56">SUM(C6,C28,C39,C50,C55)</f>
        <v>3665</v>
      </c>
      <c r="D56" s="61">
        <f t="shared" si="6"/>
        <v>36594273.87</v>
      </c>
      <c r="E56" s="61">
        <f t="shared" si="6"/>
        <v>3244</v>
      </c>
      <c r="F56" s="61">
        <f t="shared" si="6"/>
        <v>32662559.790000003</v>
      </c>
      <c r="G56" s="61">
        <f t="shared" si="6"/>
        <v>372</v>
      </c>
      <c r="H56" s="61">
        <f t="shared" si="6"/>
        <v>3283826.38</v>
      </c>
      <c r="I56" s="61">
        <f t="shared" si="6"/>
        <v>17</v>
      </c>
      <c r="J56" s="61">
        <f t="shared" si="6"/>
        <v>1451834.41</v>
      </c>
      <c r="K56" s="61">
        <f t="shared" si="6"/>
        <v>24</v>
      </c>
      <c r="L56" s="61">
        <f t="shared" si="6"/>
        <v>1223859.41</v>
      </c>
    </row>
    <row r="57" spans="1:12" ht="12.75">
      <c r="A57" s="94">
        <v>52</v>
      </c>
      <c r="B57" s="119" t="s">
        <v>112</v>
      </c>
      <c r="C57" s="108">
        <v>1</v>
      </c>
      <c r="D57" s="108">
        <v>28507</v>
      </c>
      <c r="E57" s="108">
        <v>1</v>
      </c>
      <c r="F57" s="108">
        <v>22805.21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0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8661417322834646" right="0.1968503937007874" top="1.1811023622047245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&amp;LAC625953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8">
      <selection activeCell="G38" sqref="G38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5" width="20.7109375" style="0" customWidth="1"/>
    <col min="6" max="6" width="17.28125" style="0" customWidth="1"/>
    <col min="7" max="7" width="19.0039062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4" customFormat="1" ht="49.5" customHeight="1">
      <c r="A3" s="103" t="s">
        <v>0</v>
      </c>
      <c r="B3" s="166" t="s">
        <v>17</v>
      </c>
      <c r="C3" s="167"/>
      <c r="D3" s="168"/>
      <c r="E3" s="103" t="s">
        <v>113</v>
      </c>
      <c r="F3" s="103" t="s">
        <v>7</v>
      </c>
      <c r="G3" s="103" t="s">
        <v>11</v>
      </c>
    </row>
    <row r="4" spans="1:7" s="111" customFormat="1" ht="12.75" customHeight="1">
      <c r="A4" s="112" t="s">
        <v>3</v>
      </c>
      <c r="B4" s="159" t="s">
        <v>4</v>
      </c>
      <c r="C4" s="160"/>
      <c r="D4" s="161"/>
      <c r="E4" s="112">
        <v>1</v>
      </c>
      <c r="F4" s="112">
        <v>2</v>
      </c>
      <c r="G4" s="112">
        <v>3</v>
      </c>
    </row>
    <row r="5" spans="1:7" s="107" customFormat="1" ht="18" customHeight="1">
      <c r="A5" s="105">
        <v>1</v>
      </c>
      <c r="B5" s="169" t="s">
        <v>58</v>
      </c>
      <c r="C5" s="170"/>
      <c r="D5" s="171"/>
      <c r="E5" s="106"/>
      <c r="F5" s="106">
        <f>SUM(F6:F26)</f>
        <v>24</v>
      </c>
      <c r="G5" s="106">
        <f>SUM(G6:G26)</f>
        <v>1223859.41</v>
      </c>
    </row>
    <row r="6" spans="1:7" s="107" customFormat="1" ht="12.75" customHeight="1">
      <c r="A6" s="105">
        <v>2</v>
      </c>
      <c r="B6" s="162" t="s">
        <v>119</v>
      </c>
      <c r="C6" s="163"/>
      <c r="D6" s="164"/>
      <c r="E6" s="113">
        <v>1</v>
      </c>
      <c r="F6" s="109">
        <v>18</v>
      </c>
      <c r="G6" s="109">
        <v>49704.19</v>
      </c>
    </row>
    <row r="7" spans="1:7" s="107" customFormat="1" ht="26.25" customHeight="1">
      <c r="A7" s="105">
        <v>3</v>
      </c>
      <c r="B7" s="162" t="s">
        <v>59</v>
      </c>
      <c r="C7" s="163"/>
      <c r="D7" s="164"/>
      <c r="E7" s="113">
        <v>2</v>
      </c>
      <c r="F7" s="109">
        <v>0</v>
      </c>
      <c r="G7" s="109">
        <v>0</v>
      </c>
    </row>
    <row r="8" spans="1:7" s="107" customFormat="1" ht="39" customHeight="1">
      <c r="A8" s="105">
        <v>4</v>
      </c>
      <c r="B8" s="162" t="s">
        <v>94</v>
      </c>
      <c r="C8" s="163"/>
      <c r="D8" s="164"/>
      <c r="E8" s="113">
        <v>3</v>
      </c>
      <c r="F8" s="109">
        <v>0</v>
      </c>
      <c r="G8" s="109">
        <v>0</v>
      </c>
    </row>
    <row r="9" spans="1:7" s="107" customFormat="1" ht="39" customHeight="1">
      <c r="A9" s="105">
        <v>5</v>
      </c>
      <c r="B9" s="162" t="s">
        <v>60</v>
      </c>
      <c r="C9" s="163"/>
      <c r="D9" s="164"/>
      <c r="E9" s="113">
        <v>4</v>
      </c>
      <c r="F9" s="109">
        <v>0</v>
      </c>
      <c r="G9" s="109">
        <v>0</v>
      </c>
    </row>
    <row r="10" spans="1:7" s="107" customFormat="1" ht="26.25" customHeight="1">
      <c r="A10" s="105">
        <v>6</v>
      </c>
      <c r="B10" s="162" t="s">
        <v>61</v>
      </c>
      <c r="C10" s="163"/>
      <c r="D10" s="164"/>
      <c r="E10" s="113">
        <v>5</v>
      </c>
      <c r="F10" s="109">
        <v>0</v>
      </c>
      <c r="G10" s="109">
        <v>0</v>
      </c>
    </row>
    <row r="11" spans="1:7" s="107" customFormat="1" ht="26.25" customHeight="1">
      <c r="A11" s="105">
        <v>7</v>
      </c>
      <c r="B11" s="162" t="s">
        <v>62</v>
      </c>
      <c r="C11" s="163"/>
      <c r="D11" s="164"/>
      <c r="E11" s="113">
        <v>6</v>
      </c>
      <c r="F11" s="109">
        <v>0</v>
      </c>
      <c r="G11" s="109">
        <v>0</v>
      </c>
    </row>
    <row r="12" spans="1:7" s="107" customFormat="1" ht="26.25" customHeight="1">
      <c r="A12" s="105">
        <v>8</v>
      </c>
      <c r="B12" s="162" t="s">
        <v>63</v>
      </c>
      <c r="C12" s="163"/>
      <c r="D12" s="164"/>
      <c r="E12" s="113">
        <v>7</v>
      </c>
      <c r="F12" s="109">
        <v>0</v>
      </c>
      <c r="G12" s="109">
        <v>0</v>
      </c>
    </row>
    <row r="13" spans="1:7" s="107" customFormat="1" ht="26.25" customHeight="1">
      <c r="A13" s="105">
        <v>9</v>
      </c>
      <c r="B13" s="162" t="s">
        <v>118</v>
      </c>
      <c r="C13" s="163"/>
      <c r="D13" s="164"/>
      <c r="E13" s="113">
        <v>8</v>
      </c>
      <c r="F13" s="109">
        <v>0</v>
      </c>
      <c r="G13" s="109">
        <v>0</v>
      </c>
    </row>
    <row r="14" spans="1:7" s="107" customFormat="1" ht="12.75" customHeight="1">
      <c r="A14" s="105">
        <v>10</v>
      </c>
      <c r="B14" s="162" t="s">
        <v>95</v>
      </c>
      <c r="C14" s="163"/>
      <c r="D14" s="164"/>
      <c r="E14" s="113">
        <v>9</v>
      </c>
      <c r="F14" s="109">
        <v>2</v>
      </c>
      <c r="G14" s="109">
        <v>17393.83</v>
      </c>
    </row>
    <row r="15" spans="1:7" s="107" customFormat="1" ht="12.75" customHeight="1">
      <c r="A15" s="105">
        <v>11</v>
      </c>
      <c r="B15" s="162" t="s">
        <v>64</v>
      </c>
      <c r="C15" s="163"/>
      <c r="D15" s="164"/>
      <c r="E15" s="113">
        <v>10</v>
      </c>
      <c r="F15" s="109">
        <v>0</v>
      </c>
      <c r="G15" s="109">
        <v>0</v>
      </c>
    </row>
    <row r="16" spans="1:7" s="107" customFormat="1" ht="12.75">
      <c r="A16" s="105">
        <v>12</v>
      </c>
      <c r="B16" s="162" t="s">
        <v>65</v>
      </c>
      <c r="C16" s="163"/>
      <c r="D16" s="164"/>
      <c r="E16" s="113">
        <v>11</v>
      </c>
      <c r="F16" s="109">
        <v>0</v>
      </c>
      <c r="G16" s="109">
        <v>0</v>
      </c>
    </row>
    <row r="17" spans="1:7" s="107" customFormat="1" ht="26.25" customHeight="1">
      <c r="A17" s="105">
        <v>13</v>
      </c>
      <c r="B17" s="162" t="s">
        <v>66</v>
      </c>
      <c r="C17" s="163"/>
      <c r="D17" s="164"/>
      <c r="E17" s="113">
        <v>12</v>
      </c>
      <c r="F17" s="109">
        <v>0</v>
      </c>
      <c r="G17" s="109">
        <v>0</v>
      </c>
    </row>
    <row r="18" spans="1:7" s="107" customFormat="1" ht="12.75" customHeight="1">
      <c r="A18" s="105">
        <v>14</v>
      </c>
      <c r="B18" s="162" t="s">
        <v>120</v>
      </c>
      <c r="C18" s="163"/>
      <c r="D18" s="164"/>
      <c r="E18" s="113">
        <v>13</v>
      </c>
      <c r="F18" s="109">
        <v>1</v>
      </c>
      <c r="G18" s="109">
        <v>2481</v>
      </c>
    </row>
    <row r="19" spans="1:7" s="107" customFormat="1" ht="26.25" customHeight="1">
      <c r="A19" s="105">
        <v>15</v>
      </c>
      <c r="B19" s="162" t="s">
        <v>67</v>
      </c>
      <c r="C19" s="163"/>
      <c r="D19" s="164"/>
      <c r="E19" s="113">
        <v>14</v>
      </c>
      <c r="F19" s="109">
        <v>0</v>
      </c>
      <c r="G19" s="109">
        <v>0</v>
      </c>
    </row>
    <row r="20" spans="1:7" s="107" customFormat="1" ht="52.5" customHeight="1">
      <c r="A20" s="105">
        <v>16</v>
      </c>
      <c r="B20" s="162" t="s">
        <v>68</v>
      </c>
      <c r="C20" s="163"/>
      <c r="D20" s="164"/>
      <c r="E20" s="113">
        <v>15</v>
      </c>
      <c r="F20" s="109">
        <v>0</v>
      </c>
      <c r="G20" s="109">
        <v>0</v>
      </c>
    </row>
    <row r="21" spans="1:7" s="107" customFormat="1" ht="12.75" customHeight="1">
      <c r="A21" s="105">
        <v>17</v>
      </c>
      <c r="B21" s="162" t="s">
        <v>91</v>
      </c>
      <c r="C21" s="163"/>
      <c r="D21" s="164"/>
      <c r="E21" s="113" t="s">
        <v>125</v>
      </c>
      <c r="F21" s="109">
        <v>0</v>
      </c>
      <c r="G21" s="109">
        <v>0</v>
      </c>
    </row>
    <row r="22" spans="1:7" s="107" customFormat="1" ht="26.25" customHeight="1">
      <c r="A22" s="105">
        <v>18</v>
      </c>
      <c r="B22" s="162" t="s">
        <v>121</v>
      </c>
      <c r="C22" s="163"/>
      <c r="D22" s="164"/>
      <c r="E22" s="113">
        <v>16</v>
      </c>
      <c r="F22" s="109">
        <v>0</v>
      </c>
      <c r="G22" s="109">
        <v>0</v>
      </c>
    </row>
    <row r="23" spans="1:7" s="107" customFormat="1" ht="52.5" customHeight="1">
      <c r="A23" s="105">
        <v>19</v>
      </c>
      <c r="B23" s="162" t="s">
        <v>92</v>
      </c>
      <c r="C23" s="163"/>
      <c r="D23" s="164"/>
      <c r="E23" s="114">
        <v>17</v>
      </c>
      <c r="F23" s="109">
        <v>0</v>
      </c>
      <c r="G23" s="109">
        <v>0</v>
      </c>
    </row>
    <row r="24" spans="1:7" s="107" customFormat="1" ht="39" customHeight="1">
      <c r="A24" s="105">
        <v>20</v>
      </c>
      <c r="B24" s="162" t="s">
        <v>122</v>
      </c>
      <c r="C24" s="163"/>
      <c r="D24" s="164"/>
      <c r="E24" s="114">
        <v>21</v>
      </c>
      <c r="F24" s="109">
        <v>0</v>
      </c>
      <c r="G24" s="109">
        <v>0</v>
      </c>
    </row>
    <row r="25" spans="1:7" s="107" customFormat="1" ht="63" customHeight="1">
      <c r="A25" s="105">
        <v>21</v>
      </c>
      <c r="B25" s="162" t="s">
        <v>96</v>
      </c>
      <c r="C25" s="163"/>
      <c r="D25" s="164"/>
      <c r="E25" s="114">
        <v>22</v>
      </c>
      <c r="F25" s="109">
        <v>3</v>
      </c>
      <c r="G25" s="109">
        <v>1154280.39</v>
      </c>
    </row>
    <row r="26" spans="1:7" s="107" customFormat="1" ht="39" customHeight="1">
      <c r="A26" s="105">
        <v>22</v>
      </c>
      <c r="B26" s="162" t="s">
        <v>123</v>
      </c>
      <c r="C26" s="163"/>
      <c r="D26" s="164"/>
      <c r="E26" s="114">
        <v>23</v>
      </c>
      <c r="F26" s="109">
        <v>0</v>
      </c>
      <c r="G26" s="109">
        <v>0</v>
      </c>
    </row>
    <row r="27" spans="1:7" s="117" customFormat="1" ht="26.25" customHeight="1">
      <c r="A27" s="115">
        <v>23</v>
      </c>
      <c r="B27" s="165" t="s">
        <v>114</v>
      </c>
      <c r="C27" s="165"/>
      <c r="D27" s="165"/>
      <c r="E27" s="116">
        <v>24</v>
      </c>
      <c r="F27" s="108">
        <v>0</v>
      </c>
      <c r="G27" s="108">
        <v>0</v>
      </c>
    </row>
    <row r="28" spans="1:7" s="117" customFormat="1" ht="39" customHeight="1">
      <c r="A28" s="115">
        <v>24</v>
      </c>
      <c r="B28" s="165" t="s">
        <v>115</v>
      </c>
      <c r="C28" s="165"/>
      <c r="D28" s="165"/>
      <c r="E28" s="116">
        <v>25</v>
      </c>
      <c r="F28" s="108">
        <v>0</v>
      </c>
      <c r="G28" s="108">
        <v>0</v>
      </c>
    </row>
    <row r="29" spans="1:7" s="117" customFormat="1" ht="26.25" customHeight="1">
      <c r="A29" s="115">
        <v>25</v>
      </c>
      <c r="B29" s="165" t="s">
        <v>116</v>
      </c>
      <c r="C29" s="165"/>
      <c r="D29" s="165"/>
      <c r="E29" s="116">
        <v>26</v>
      </c>
      <c r="F29" s="108">
        <v>0</v>
      </c>
      <c r="G29" s="108">
        <v>0</v>
      </c>
    </row>
    <row r="30" spans="1:7" s="117" customFormat="1" ht="12.75" customHeight="1">
      <c r="A30" s="115">
        <v>26</v>
      </c>
      <c r="B30" s="165" t="s">
        <v>117</v>
      </c>
      <c r="C30" s="165"/>
      <c r="D30" s="165"/>
      <c r="E30" s="118" t="s">
        <v>124</v>
      </c>
      <c r="F30" s="108">
        <v>0</v>
      </c>
      <c r="G30" s="108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">
      <c r="A32" s="40"/>
      <c r="B32" s="34" t="s">
        <v>49</v>
      </c>
      <c r="C32" s="28"/>
      <c r="D32" s="31"/>
      <c r="E32" s="58" t="s">
        <v>129</v>
      </c>
      <c r="F32" s="59"/>
      <c r="H32" s="42"/>
      <c r="I32" s="42"/>
      <c r="J32" s="42"/>
    </row>
    <row r="33" spans="1:10" ht="1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27" customHeight="1">
      <c r="A34" s="44"/>
      <c r="B34" s="33" t="s">
        <v>50</v>
      </c>
      <c r="C34" s="28"/>
      <c r="D34" s="30"/>
      <c r="E34" s="173" t="s">
        <v>133</v>
      </c>
      <c r="F34" s="174"/>
      <c r="G34" s="174"/>
      <c r="H34" s="45"/>
      <c r="I34" s="39"/>
      <c r="J34" s="39"/>
    </row>
    <row r="35" spans="1:10" ht="13.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2" t="s">
        <v>130</v>
      </c>
      <c r="D37" s="172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2"/>
      <c r="D38" s="172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2" t="s">
        <v>131</v>
      </c>
      <c r="D39" s="172"/>
      <c r="F39" s="62" t="s">
        <v>132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2">
    <mergeCell ref="E34:G34"/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20:D20"/>
    <mergeCell ref="B30:D30"/>
    <mergeCell ref="B15:D15"/>
    <mergeCell ref="B3:D3"/>
    <mergeCell ref="B5:D5"/>
    <mergeCell ref="B6:D6"/>
    <mergeCell ref="B7:D7"/>
    <mergeCell ref="B8:D8"/>
    <mergeCell ref="B4:D4"/>
    <mergeCell ref="B9:D9"/>
    <mergeCell ref="B14:D14"/>
    <mergeCell ref="B10:D10"/>
    <mergeCell ref="B16:D16"/>
    <mergeCell ref="B29:D29"/>
    <mergeCell ref="B11:D11"/>
    <mergeCell ref="B12:D12"/>
    <mergeCell ref="B13:D13"/>
    <mergeCell ref="B21:D21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&amp;LAC625953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Юлия Сирык</cp:lastModifiedBy>
  <cp:lastPrinted>2023-01-05T09:17:00Z</cp:lastPrinted>
  <dcterms:created xsi:type="dcterms:W3CDTF">1996-10-08T23:32:33Z</dcterms:created>
  <dcterms:modified xsi:type="dcterms:W3CDTF">2023-01-25T10:22:29Z</dcterms:modified>
  <cp:category/>
  <cp:version/>
  <cp:contentType/>
  <cp:contentStatus/>
</cp:coreProperties>
</file>