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435" activeTab="2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<sst xmlns="http://schemas.openxmlformats.org/spreadsheetml/2006/main" count="145" uniqueCount="130">
  <si>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</si>
  <si>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</si>
  <si>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</si>
  <si>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</si>
  <si>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</si>
  <si>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</si>
  <si>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</si>
  <si>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</si>
  <si>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</si>
  <si>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</si>
  <si>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</si>
  <si>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</si>
  <si>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</si>
  <si>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</si>
  <si>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</si>
  <si>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</si>
  <si>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</si>
  <si>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</si>
  <si>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</si>
  <si>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</si>
  <si>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</si>
  <si>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</si>
  <si>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</si>
  <si>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</si>
  <si>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</si>
  <si>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</si>
  <si>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</si>
  <si>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</si>
  <si>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</si>
  <si>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</si>
  <si>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</si>
  <si>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</si>
  <si>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</si>
  <si>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</si>
  <si>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</si>
  <si>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</si>
  <si>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</si>
  <si>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</si>
  <si>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</si>
  <si>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</si>
  <si>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</si>
  <si>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</si>
  <si>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</si>
  <si>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</si>
  <si>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</si>
  <si>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</si>
  <si>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</si>
  <si>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</si>
  <si>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</si>
  <si>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</si>
  <si>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</si>
  <si>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</si>
  <si>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</si>
  <si>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</si>
  <si>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</si>
  <si>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</si>
  <si>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</si>
  <si>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</si>
  <si>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</si>
  <si>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</si>
  <si>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</si>
  <si>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</si>
  <si>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</si>
  <si>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</si>
  <si>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</si>
  <si>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</si>
  <si>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</si>
  <si>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</si>
  <si>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</si>
  <si>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</si>
  <si>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</si>
  <si>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</si>
  <si>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</si>
  <si>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</si>
  <si>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</si>
  <si>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</si>
  <si>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</si>
  <si>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</si>
  <si>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</si>
  <si>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</si>
  <si>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</si>
  <si>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</si>
  <si>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</si>
  <si>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</si>
  <si>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</si>
  <si>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</si>
  <si>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</si>
  <si>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</si>
  <si>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</si>
  <si>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</si>
  <si>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</si>
  <si>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</si>
  <si>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</si>
  <si>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</si>
  <si>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</si>
  <si>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</si>
  <si>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</si>
  <si>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</si>
  <si>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</si>
  <si>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</si>
  <si>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</si>
  <si>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</si>
  <si>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</si>
  <si>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</si>
  <si>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</si>
  <si>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</si>
  <si>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</si>
  <si>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</si>
  <si>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</si>
  <si>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</si>
  <si>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</si>
  <si>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</si>
  <si>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</si>
  <si>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</si>
  <si>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</si>
  <si>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</si>
  <si>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</si>
  <si>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</si>
  <si>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</si>
  <si>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(річна)</t>
  </si>
  <si>
    <t>Господарський суд Запорізької області</t>
  </si>
  <si>
    <t>69001, Запорізька область, м. Запоріжжя, вул. Гетьманська, буд. 4</t>
  </si>
  <si>
    <t>2022 рік</t>
  </si>
  <si>
    <t>Голова суду Корсун Віталій Леонідович</t>
  </si>
  <si>
    <t>+38 (050) 9828761</t>
  </si>
  <si>
    <t>stat@zp.arbitr.gov.ua</t>
  </si>
  <si>
    <t>4 січня 2023 року</t>
  </si>
  <si>
    <t xml:space="preserve">                            Начальник аналітично-статистичного відділу Сірік Юлія Дмитрівна</t>
  </si>
  <si>
    <t xml:space="preserve">                                                      (П.І.Б.)</t>
  </si>
  <si>
    <t xml:space="preserve">                                                                                                                       (П.І.Б.)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</si>
</sst>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2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3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 horizontal="left" vertical="top" wrapText="1"/>
    </xf>
    <xf numFmtId="0" fontId="1" fillId="0" borderId="28" xfId="149" applyNumberFormat="1" applyFont="1" applyFill="1" applyBorder="1" applyAlignment="1" applyProtection="1">
      <alignment horizontal="center" wrapText="1"/>
      <protection/>
    </xf>
    <xf numFmtId="0" fontId="1" fillId="0" borderId="26" xfId="149" applyNumberFormat="1" applyFont="1" applyFill="1" applyBorder="1" applyAlignment="1" applyProtection="1">
      <alignment horizontal="center"/>
      <protection/>
    </xf>
    <xf numFmtId="0" fontId="1" fillId="0" borderId="27" xfId="149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 wrapText="1"/>
      <protection/>
    </xf>
    <xf numFmtId="0" fontId="1" fillId="0" borderId="25" xfId="149" applyNumberFormat="1" applyFont="1" applyFill="1" applyBorder="1" applyAlignment="1" applyProtection="1">
      <alignment horizontal="left"/>
      <protection/>
    </xf>
    <xf numFmtId="0" fontId="1" fillId="0" borderId="30" xfId="149" applyNumberFormat="1" applyFont="1" applyFill="1" applyBorder="1" applyAlignment="1" applyProtection="1">
      <alignment horizontal="left"/>
      <protection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center" vertical="center"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SheetLayoutView="130" workbookViewId="0" topLeftCell="A1">
      <selection activeCell="A1" sqref="A1"/>
    </sheetView>
  </sheetViews>
  <sheetFormatPr defaultColWidth="9.125" defaultRowHeight="12.75"/>
  <cols>
    <col min="1" max="1" width="1.12109375" style="27" customWidth="1"/>
    <col min="2" max="2" width="15.50390625" style="27" customWidth="1"/>
    <col min="3" max="3" width="2.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50390625" style="27" customWidth="1"/>
    <col min="9" max="16384" width="9.125" style="27" customWidth="1"/>
  </cols>
  <sheetData>
    <row r="1" s="44" customFormat="1" ht="12.75" customHeight="1">
      <c r="E1" s="41" t="s">
        <v>6</v>
      </c>
    </row>
    <row r="2" s="44" customFormat="1" ht="15"/>
    <row r="3" spans="2:8" s="44" customFormat="1" ht="15.75" customHeight="1">
      <c r="B3" s="109" t="s">
        <v>62</v>
      </c>
      <c r="C3" s="109"/>
      <c r="D3" s="109"/>
      <c r="E3" s="109"/>
      <c r="F3" s="109"/>
      <c r="G3" s="109"/>
      <c r="H3" s="109"/>
    </row>
    <row r="4" spans="2:8" ht="14.2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7"/>
      <c r="C6" s="109" t="s">
        <v>122</v>
      </c>
      <c r="D6" s="109"/>
      <c r="E6" s="109"/>
      <c r="F6" s="109"/>
      <c r="G6" s="109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24" t="s">
        <v>8</v>
      </c>
      <c r="C12" s="125"/>
      <c r="D12" s="126"/>
      <c r="E12" s="10" t="s">
        <v>9</v>
      </c>
      <c r="F12" s="21"/>
      <c r="G12" s="6" t="s">
        <v>60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119</v>
      </c>
    </row>
    <row r="14" spans="1:7" ht="37.5" customHeight="1">
      <c r="A14" s="28"/>
      <c r="B14" s="104" t="s">
        <v>61</v>
      </c>
      <c r="C14" s="105"/>
      <c r="D14" s="106"/>
      <c r="E14" s="17" t="s">
        <v>42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07" t="s">
        <v>11</v>
      </c>
      <c r="G16" s="108"/>
      <c r="H16" s="108"/>
    </row>
    <row r="17" spans="1:8" ht="25.5" customHeight="1">
      <c r="A17" s="28"/>
      <c r="B17" s="104"/>
      <c r="C17" s="105"/>
      <c r="D17" s="106"/>
      <c r="E17" s="17"/>
      <c r="F17" s="102" t="s">
        <v>78</v>
      </c>
      <c r="G17" s="103"/>
      <c r="H17" s="103"/>
    </row>
    <row r="18" spans="1:7" ht="12.75" customHeight="1">
      <c r="A18" s="28"/>
      <c r="B18" s="104"/>
      <c r="C18" s="105"/>
      <c r="D18" s="106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07"/>
      <c r="G19" s="108"/>
      <c r="H19" s="108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18" t="s">
        <v>13</v>
      </c>
      <c r="C31" s="119"/>
      <c r="D31" s="110" t="s">
        <v>120</v>
      </c>
      <c r="E31" s="110"/>
      <c r="F31" s="110"/>
      <c r="G31" s="110"/>
      <c r="H31" s="111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12" t="s">
        <v>121</v>
      </c>
      <c r="E33" s="110"/>
      <c r="F33" s="110"/>
      <c r="G33" s="110"/>
      <c r="H33" s="111"/>
      <c r="I33" s="22"/>
    </row>
    <row r="34" spans="1:9" ht="12.75" customHeight="1">
      <c r="A34" s="28"/>
      <c r="B34" s="21"/>
      <c r="C34" s="22"/>
      <c r="D34" s="113"/>
      <c r="E34" s="113"/>
      <c r="F34" s="113"/>
      <c r="G34" s="113"/>
      <c r="H34" s="114"/>
      <c r="I34" s="22"/>
    </row>
    <row r="35" spans="1:8" ht="12.75" customHeight="1">
      <c r="A35" s="28"/>
      <c r="B35" s="120"/>
      <c r="C35" s="121"/>
      <c r="D35" s="121"/>
      <c r="E35" s="121"/>
      <c r="F35" s="121"/>
      <c r="G35" s="121"/>
      <c r="H35" s="122"/>
    </row>
    <row r="36" spans="1:8" ht="12.75" customHeight="1">
      <c r="A36" s="28"/>
      <c r="B36" s="115" t="s">
        <v>15</v>
      </c>
      <c r="C36" s="116"/>
      <c r="D36" s="116"/>
      <c r="E36" s="116"/>
      <c r="F36" s="116"/>
      <c r="G36" s="116"/>
      <c r="H36" s="117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99"/>
      <c r="C38" s="100"/>
      <c r="D38" s="100"/>
      <c r="E38" s="100"/>
      <c r="F38" s="100"/>
      <c r="G38" s="100"/>
      <c r="H38" s="101"/>
      <c r="I38" s="22"/>
    </row>
    <row r="39" spans="1:9" ht="12.75" customHeight="1">
      <c r="A39" s="28"/>
      <c r="B39" s="115" t="s">
        <v>16</v>
      </c>
      <c r="C39" s="116"/>
      <c r="D39" s="116"/>
      <c r="E39" s="116"/>
      <c r="F39" s="116"/>
      <c r="G39" s="116"/>
      <c r="H39" s="117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</mergeCells>
  <printOptions/>
  <pageMargins left="1.141732283464567" right="0.5511811023622047" top="0.7874015748031497" bottom="0.5905511811023623" header="0.5118110236220472" footer="0.5118110236220472"/>
  <pageSetup fitToHeight="1" fitToWidth="1" horizontalDpi="600" verticalDpi="600" orientation="portrait" paperSize="9" scale="89" r:id="rId1"/>
  <headerFooter alignWithMargins="0">
    <oddFooter>&amp;LAD548121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K1" sqref="K1"/>
    </sheetView>
  </sheetViews>
  <sheetFormatPr defaultColWidth="9.125" defaultRowHeight="12.75"/>
  <cols>
    <col min="1" max="1" width="5.50390625" style="3" customWidth="1"/>
    <col min="2" max="2" width="6.50390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375" style="1" customWidth="1"/>
    <col min="7" max="7" width="12.25390625" style="1" customWidth="1"/>
    <col min="8" max="8" width="9.50390625" style="1" customWidth="1"/>
    <col min="9" max="9" width="10.125" style="1" customWidth="1"/>
    <col min="10" max="10" width="9.125" style="1" customWidth="1"/>
    <col min="11" max="11" width="7.75390625" style="1" customWidth="1"/>
    <col min="12" max="12" width="9.375" style="1" customWidth="1"/>
    <col min="13" max="16384" width="9.125" style="1" customWidth="1"/>
  </cols>
  <sheetData>
    <row r="1" spans="1:11" s="2" customFormat="1" ht="21.75" customHeight="1">
      <c r="A1" s="159" t="s">
        <v>93</v>
      </c>
      <c r="B1" s="159"/>
      <c r="C1" s="159"/>
      <c r="D1" s="159"/>
      <c r="E1" s="159"/>
      <c r="F1" s="159"/>
      <c r="G1" s="159"/>
      <c r="H1" s="159"/>
      <c r="I1" s="159"/>
      <c r="J1" s="160"/>
      <c r="K1" s="93">
        <v>0</v>
      </c>
    </row>
    <row r="2" spans="1:11" s="2" customFormat="1" ht="65.25" customHeight="1">
      <c r="A2" s="167" t="s">
        <v>3</v>
      </c>
      <c r="B2" s="167"/>
      <c r="C2" s="167"/>
      <c r="D2" s="165" t="s">
        <v>17</v>
      </c>
      <c r="E2" s="161" t="s">
        <v>80</v>
      </c>
      <c r="F2" s="162"/>
      <c r="G2" s="163"/>
      <c r="H2" s="161" t="s">
        <v>44</v>
      </c>
      <c r="I2" s="162"/>
      <c r="J2" s="164" t="s">
        <v>18</v>
      </c>
      <c r="K2" s="164"/>
    </row>
    <row r="3" spans="1:11" s="2" customFormat="1" ht="108.75" customHeight="1">
      <c r="A3" s="167"/>
      <c r="B3" s="167"/>
      <c r="C3" s="167"/>
      <c r="D3" s="166"/>
      <c r="E3" s="34" t="s">
        <v>0</v>
      </c>
      <c r="F3" s="42" t="s">
        <v>5</v>
      </c>
      <c r="G3" s="89" t="s">
        <v>81</v>
      </c>
      <c r="H3" s="34" t="s">
        <v>0</v>
      </c>
      <c r="I3" s="36" t="s">
        <v>22</v>
      </c>
      <c r="J3" s="34" t="s">
        <v>0</v>
      </c>
      <c r="K3" s="90" t="s">
        <v>34</v>
      </c>
    </row>
    <row r="4" spans="1:11" s="4" customFormat="1" ht="13.5" customHeight="1">
      <c r="A4" s="152" t="s">
        <v>1</v>
      </c>
      <c r="B4" s="153"/>
      <c r="C4" s="154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1" t="s">
        <v>50</v>
      </c>
      <c r="B5" s="147" t="s">
        <v>82</v>
      </c>
      <c r="C5" s="148"/>
      <c r="D5" s="59">
        <v>1</v>
      </c>
      <c r="E5" s="50">
        <v>722</v>
      </c>
      <c r="F5" s="50">
        <v>719</v>
      </c>
      <c r="G5" s="50">
        <v>0</v>
      </c>
      <c r="H5" s="50">
        <v>681</v>
      </c>
      <c r="I5" s="50">
        <v>544</v>
      </c>
      <c r="J5" s="50">
        <v>41</v>
      </c>
      <c r="K5" s="50">
        <v>0</v>
      </c>
      <c r="L5" s="76"/>
      <c r="M5" s="1"/>
      <c r="N5" s="1"/>
      <c r="O5" s="1"/>
      <c r="P5" s="1"/>
      <c r="Q5" s="1"/>
      <c r="R5" s="1"/>
    </row>
    <row r="6" spans="1:12" s="4" customFormat="1" ht="27.75" customHeight="1">
      <c r="A6" s="151"/>
      <c r="B6" s="147" t="s">
        <v>117</v>
      </c>
      <c r="C6" s="148"/>
      <c r="D6" s="59">
        <v>2</v>
      </c>
      <c r="E6" s="50">
        <v>4</v>
      </c>
      <c r="F6" s="50">
        <v>4</v>
      </c>
      <c r="G6" s="50">
        <v>0</v>
      </c>
      <c r="H6" s="50">
        <v>4</v>
      </c>
      <c r="I6" s="50">
        <v>3</v>
      </c>
      <c r="J6" s="50">
        <v>0</v>
      </c>
      <c r="K6" s="50">
        <v>0</v>
      </c>
      <c r="L6" s="78"/>
    </row>
    <row r="7" spans="1:12" ht="16.5" customHeight="1">
      <c r="A7" s="151"/>
      <c r="B7" s="128" t="s">
        <v>51</v>
      </c>
      <c r="C7" s="129"/>
      <c r="D7" s="59">
        <v>3</v>
      </c>
      <c r="E7" s="50">
        <v>2003</v>
      </c>
      <c r="F7" s="50">
        <v>1878</v>
      </c>
      <c r="G7" s="50">
        <v>6</v>
      </c>
      <c r="H7" s="50">
        <v>1899</v>
      </c>
      <c r="I7" s="50">
        <v>1703</v>
      </c>
      <c r="J7" s="50">
        <v>104</v>
      </c>
      <c r="K7" s="50">
        <v>1</v>
      </c>
      <c r="L7" s="76"/>
    </row>
    <row r="8" spans="1:12" ht="16.5" customHeight="1">
      <c r="A8" s="151"/>
      <c r="B8" s="132" t="s">
        <v>83</v>
      </c>
      <c r="C8" s="134"/>
      <c r="D8" s="59">
        <v>4</v>
      </c>
      <c r="E8" s="50">
        <v>2479</v>
      </c>
      <c r="F8" s="50">
        <v>1703</v>
      </c>
      <c r="G8" s="50">
        <v>6</v>
      </c>
      <c r="H8" s="50">
        <v>1481</v>
      </c>
      <c r="I8" s="50">
        <v>1129</v>
      </c>
      <c r="J8" s="50">
        <v>998</v>
      </c>
      <c r="K8" s="50">
        <v>172</v>
      </c>
      <c r="L8" s="76"/>
    </row>
    <row r="9" spans="1:12" ht="15.75" customHeight="1">
      <c r="A9" s="151"/>
      <c r="B9" s="128" t="s">
        <v>118</v>
      </c>
      <c r="C9" s="129"/>
      <c r="D9" s="59">
        <v>5</v>
      </c>
      <c r="E9" s="50">
        <v>1941</v>
      </c>
      <c r="F9" s="50">
        <v>1307</v>
      </c>
      <c r="G9" s="50">
        <v>3</v>
      </c>
      <c r="H9" s="50">
        <v>1264</v>
      </c>
      <c r="I9" s="50">
        <v>723</v>
      </c>
      <c r="J9" s="50">
        <v>677</v>
      </c>
      <c r="K9" s="50">
        <v>303</v>
      </c>
      <c r="L9" s="76"/>
    </row>
    <row r="10" spans="1:12" ht="15.75" customHeight="1">
      <c r="A10" s="151"/>
      <c r="B10" s="128" t="s">
        <v>63</v>
      </c>
      <c r="C10" s="129"/>
      <c r="D10" s="59">
        <v>6</v>
      </c>
      <c r="E10" s="50">
        <v>2</v>
      </c>
      <c r="F10" s="50">
        <v>2</v>
      </c>
      <c r="G10" s="50">
        <v>0</v>
      </c>
      <c r="H10" s="50">
        <v>2</v>
      </c>
      <c r="I10" s="50">
        <v>0</v>
      </c>
      <c r="J10" s="50">
        <v>0</v>
      </c>
      <c r="K10" s="50">
        <v>0</v>
      </c>
      <c r="L10" s="76"/>
    </row>
    <row r="11" spans="1:12" ht="18" customHeight="1">
      <c r="A11" s="151"/>
      <c r="B11" s="147" t="s">
        <v>19</v>
      </c>
      <c r="C11" s="148"/>
      <c r="D11" s="59">
        <v>7</v>
      </c>
      <c r="E11" s="50">
        <v>311</v>
      </c>
      <c r="F11" s="50">
        <v>284</v>
      </c>
      <c r="G11" s="50">
        <v>0</v>
      </c>
      <c r="H11" s="50">
        <v>277</v>
      </c>
      <c r="I11" s="50">
        <v>158</v>
      </c>
      <c r="J11" s="50">
        <v>34</v>
      </c>
      <c r="K11" s="50">
        <v>4</v>
      </c>
      <c r="L11" s="76"/>
    </row>
    <row r="12" spans="1:12" ht="26.25" customHeight="1">
      <c r="A12" s="151"/>
      <c r="B12" s="133" t="s">
        <v>84</v>
      </c>
      <c r="C12" s="134"/>
      <c r="D12" s="59">
        <v>8</v>
      </c>
      <c r="E12" s="50">
        <v>24</v>
      </c>
      <c r="F12" s="50">
        <v>15</v>
      </c>
      <c r="G12" s="50">
        <v>0</v>
      </c>
      <c r="H12" s="50">
        <v>18</v>
      </c>
      <c r="I12" s="50">
        <v>0</v>
      </c>
      <c r="J12" s="50">
        <v>6</v>
      </c>
      <c r="K12" s="50">
        <v>2</v>
      </c>
      <c r="L12" s="76"/>
    </row>
    <row r="13" spans="1:12" ht="26.25" customHeight="1">
      <c r="A13" s="151"/>
      <c r="B13" s="149" t="s">
        <v>94</v>
      </c>
      <c r="C13" s="150"/>
      <c r="D13" s="59">
        <v>9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76"/>
    </row>
    <row r="14" spans="1:12" ht="15" customHeight="1">
      <c r="A14" s="151"/>
      <c r="B14" s="149" t="s">
        <v>95</v>
      </c>
      <c r="C14" s="150"/>
      <c r="D14" s="59">
        <v>10</v>
      </c>
      <c r="E14" s="50">
        <v>20</v>
      </c>
      <c r="F14" s="50">
        <v>18</v>
      </c>
      <c r="G14" s="50">
        <v>0</v>
      </c>
      <c r="H14" s="50">
        <v>20</v>
      </c>
      <c r="I14" s="50">
        <v>0</v>
      </c>
      <c r="J14" s="50">
        <v>0</v>
      </c>
      <c r="K14" s="50">
        <v>0</v>
      </c>
      <c r="L14" s="76"/>
    </row>
    <row r="15" spans="1:18" ht="18.75" customHeight="1">
      <c r="A15" s="151"/>
      <c r="B15" s="73" t="s">
        <v>20</v>
      </c>
      <c r="C15" s="38"/>
      <c r="D15" s="59">
        <v>11</v>
      </c>
      <c r="E15" s="50">
        <v>5803</v>
      </c>
      <c r="F15" s="50">
        <v>4338</v>
      </c>
      <c r="G15" s="50">
        <v>9</v>
      </c>
      <c r="H15" s="50">
        <v>3943</v>
      </c>
      <c r="I15" s="50">
        <v>2557</v>
      </c>
      <c r="J15" s="50">
        <v>1860</v>
      </c>
      <c r="K15" s="50">
        <v>482</v>
      </c>
      <c r="L15" s="88"/>
      <c r="M15" s="88"/>
      <c r="N15" s="88"/>
      <c r="O15" s="88"/>
      <c r="P15" s="88"/>
      <c r="Q15" s="88"/>
      <c r="R15" s="88"/>
    </row>
    <row r="16" spans="1:14" ht="39" customHeight="1">
      <c r="A16" s="155" t="s">
        <v>68</v>
      </c>
      <c r="B16" s="155"/>
      <c r="C16" s="155"/>
      <c r="D16" s="59">
        <v>12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88"/>
      <c r="M16" s="88"/>
      <c r="N16" s="88"/>
    </row>
    <row r="17" spans="1:11" ht="16.5" customHeight="1">
      <c r="A17" s="138" t="s">
        <v>96</v>
      </c>
      <c r="B17" s="139"/>
      <c r="C17" s="140"/>
      <c r="D17" s="59">
        <v>13</v>
      </c>
      <c r="E17" s="50">
        <v>5803</v>
      </c>
      <c r="F17" s="50">
        <v>4338</v>
      </c>
      <c r="G17" s="50">
        <v>9</v>
      </c>
      <c r="H17" s="50">
        <v>3943</v>
      </c>
      <c r="I17" s="50">
        <v>2557</v>
      </c>
      <c r="J17" s="50">
        <v>1860</v>
      </c>
      <c r="K17" s="50">
        <v>482</v>
      </c>
    </row>
    <row r="18" spans="1:11" ht="16.5" customHeight="1">
      <c r="A18" s="60"/>
      <c r="B18" s="60"/>
      <c r="C18" s="60"/>
      <c r="D18" s="61"/>
      <c r="E18" s="77"/>
      <c r="F18" s="77"/>
      <c r="G18" s="77"/>
      <c r="H18" s="77"/>
      <c r="I18" s="77"/>
      <c r="J18" s="46"/>
      <c r="K18" s="46"/>
    </row>
    <row r="19" spans="5:6" ht="15">
      <c r="E19" s="74"/>
      <c r="F19" s="74"/>
    </row>
    <row r="20" spans="1:7" ht="15">
      <c r="A20" s="131" t="s">
        <v>32</v>
      </c>
      <c r="B20" s="131"/>
      <c r="C20" s="131"/>
      <c r="D20" s="62"/>
      <c r="E20" s="63"/>
      <c r="F20" s="63"/>
      <c r="G20" s="64"/>
    </row>
    <row r="21" spans="1:6" ht="23.25" customHeight="1">
      <c r="A21" s="135" t="s">
        <v>3</v>
      </c>
      <c r="B21" s="136"/>
      <c r="C21" s="136"/>
      <c r="D21" s="137"/>
      <c r="E21" s="58" t="s">
        <v>21</v>
      </c>
      <c r="F21" s="58" t="s">
        <v>4</v>
      </c>
    </row>
    <row r="22" spans="1:12" ht="30" customHeight="1">
      <c r="A22" s="156" t="s">
        <v>24</v>
      </c>
      <c r="B22" s="157"/>
      <c r="C22" s="157"/>
      <c r="D22" s="158"/>
      <c r="E22" s="72">
        <v>1</v>
      </c>
      <c r="F22" s="50">
        <v>146</v>
      </c>
      <c r="G22" s="74"/>
      <c r="H22" s="76"/>
      <c r="I22" s="76"/>
      <c r="J22" s="76"/>
      <c r="K22" s="76"/>
      <c r="L22" s="76"/>
    </row>
    <row r="23" spans="1:12" ht="15" customHeight="1">
      <c r="A23" s="141" t="s">
        <v>56</v>
      </c>
      <c r="B23" s="144" t="s">
        <v>57</v>
      </c>
      <c r="C23" s="145"/>
      <c r="D23" s="146"/>
      <c r="E23" s="72">
        <v>2</v>
      </c>
      <c r="F23" s="50">
        <v>53</v>
      </c>
      <c r="H23" s="76"/>
      <c r="I23" s="76"/>
      <c r="J23" s="76"/>
      <c r="K23" s="76"/>
      <c r="L23" s="76"/>
    </row>
    <row r="24" spans="1:12" ht="30" customHeight="1">
      <c r="A24" s="142"/>
      <c r="B24" s="144" t="s">
        <v>67</v>
      </c>
      <c r="C24" s="145"/>
      <c r="D24" s="146"/>
      <c r="E24" s="72">
        <v>3</v>
      </c>
      <c r="F24" s="50">
        <v>1</v>
      </c>
      <c r="G24" s="74"/>
      <c r="H24" s="76"/>
      <c r="I24" s="76"/>
      <c r="J24" s="76"/>
      <c r="K24" s="76"/>
      <c r="L24" s="76"/>
    </row>
    <row r="25" spans="1:12" ht="15" customHeight="1">
      <c r="A25" s="142"/>
      <c r="B25" s="132" t="s">
        <v>65</v>
      </c>
      <c r="C25" s="133"/>
      <c r="D25" s="134"/>
      <c r="E25" s="72">
        <v>4</v>
      </c>
      <c r="F25" s="50">
        <v>3</v>
      </c>
      <c r="H25" s="75"/>
      <c r="I25" s="76"/>
      <c r="J25" s="76"/>
      <c r="K25" s="76"/>
      <c r="L25" s="76"/>
    </row>
    <row r="26" spans="1:12" ht="15" customHeight="1">
      <c r="A26" s="142"/>
      <c r="B26" s="132" t="s">
        <v>58</v>
      </c>
      <c r="C26" s="133"/>
      <c r="D26" s="134"/>
      <c r="E26" s="72">
        <v>5</v>
      </c>
      <c r="F26" s="50">
        <v>3</v>
      </c>
      <c r="G26" s="74"/>
      <c r="H26" s="76"/>
      <c r="I26" s="76"/>
      <c r="J26" s="76"/>
      <c r="K26" s="76"/>
      <c r="L26" s="76"/>
    </row>
    <row r="27" spans="1:12" ht="15" customHeight="1">
      <c r="A27" s="143"/>
      <c r="B27" s="132" t="s">
        <v>59</v>
      </c>
      <c r="C27" s="133"/>
      <c r="D27" s="134"/>
      <c r="E27" s="72">
        <v>6</v>
      </c>
      <c r="F27" s="50">
        <v>0</v>
      </c>
      <c r="G27" s="74"/>
      <c r="H27" s="76"/>
      <c r="I27" s="76"/>
      <c r="J27" s="76"/>
      <c r="K27" s="76"/>
      <c r="L27" s="76"/>
    </row>
    <row r="28" spans="1:12" ht="15" customHeight="1">
      <c r="A28" s="130" t="s">
        <v>33</v>
      </c>
      <c r="B28" s="132" t="s">
        <v>25</v>
      </c>
      <c r="C28" s="133"/>
      <c r="D28" s="134"/>
      <c r="E28" s="72">
        <v>7</v>
      </c>
      <c r="F28" s="50">
        <v>14</v>
      </c>
      <c r="H28" s="76"/>
      <c r="I28" s="76"/>
      <c r="J28" s="76"/>
      <c r="K28" s="76"/>
      <c r="L28" s="76"/>
    </row>
    <row r="29" spans="1:12" ht="15" customHeight="1">
      <c r="A29" s="130"/>
      <c r="B29" s="132" t="s">
        <v>26</v>
      </c>
      <c r="C29" s="133"/>
      <c r="D29" s="134"/>
      <c r="E29" s="72">
        <v>8</v>
      </c>
      <c r="F29" s="50">
        <v>29</v>
      </c>
      <c r="H29" s="76"/>
      <c r="I29" s="76"/>
      <c r="J29" s="76"/>
      <c r="K29" s="76"/>
      <c r="L29" s="76"/>
    </row>
    <row r="30" spans="1:12" ht="15" customHeight="1">
      <c r="A30" s="130"/>
      <c r="B30" s="132" t="s">
        <v>27</v>
      </c>
      <c r="C30" s="133"/>
      <c r="D30" s="134"/>
      <c r="E30" s="72">
        <v>9</v>
      </c>
      <c r="F30" s="50">
        <v>15</v>
      </c>
      <c r="H30" s="76"/>
      <c r="I30" s="76"/>
      <c r="J30" s="76"/>
      <c r="K30" s="76"/>
      <c r="L30" s="76"/>
    </row>
    <row r="31" spans="1:12" ht="30" customHeight="1">
      <c r="A31" s="156" t="s">
        <v>90</v>
      </c>
      <c r="B31" s="157"/>
      <c r="C31" s="157"/>
      <c r="D31" s="158"/>
      <c r="E31" s="72">
        <v>10</v>
      </c>
      <c r="F31" s="50">
        <v>6</v>
      </c>
      <c r="H31" s="76"/>
      <c r="I31" s="76"/>
      <c r="J31" s="76"/>
      <c r="K31" s="76"/>
      <c r="L31" s="76"/>
    </row>
    <row r="32" spans="1:12" ht="15" customHeight="1">
      <c r="A32" s="130" t="s">
        <v>85</v>
      </c>
      <c r="B32" s="132" t="s">
        <v>86</v>
      </c>
      <c r="C32" s="133"/>
      <c r="D32" s="134"/>
      <c r="E32" s="72">
        <v>11</v>
      </c>
      <c r="F32" s="50">
        <v>0</v>
      </c>
      <c r="H32" s="76"/>
      <c r="I32" s="76"/>
      <c r="J32" s="76"/>
      <c r="K32" s="76"/>
      <c r="L32" s="76"/>
    </row>
    <row r="33" spans="1:12" ht="15" customHeight="1">
      <c r="A33" s="130"/>
      <c r="B33" s="132" t="s">
        <v>87</v>
      </c>
      <c r="C33" s="133"/>
      <c r="D33" s="134"/>
      <c r="E33" s="72">
        <v>12</v>
      </c>
      <c r="F33" s="50">
        <v>0</v>
      </c>
      <c r="L33" s="76"/>
    </row>
    <row r="34" spans="1:6" ht="15" customHeight="1">
      <c r="A34" s="130"/>
      <c r="B34" s="132" t="s">
        <v>88</v>
      </c>
      <c r="C34" s="133"/>
      <c r="D34" s="134"/>
      <c r="E34" s="72">
        <v>13</v>
      </c>
      <c r="F34" s="50">
        <v>2</v>
      </c>
    </row>
    <row r="35" spans="1:6" ht="15" customHeight="1">
      <c r="A35" s="130"/>
      <c r="B35" s="132" t="s">
        <v>89</v>
      </c>
      <c r="C35" s="133"/>
      <c r="D35" s="134"/>
      <c r="E35" s="72">
        <v>14</v>
      </c>
      <c r="F35" s="50">
        <v>4</v>
      </c>
    </row>
    <row r="36" spans="1:6" ht="30" customHeight="1">
      <c r="A36" s="127" t="s">
        <v>109</v>
      </c>
      <c r="B36" s="128"/>
      <c r="C36" s="128"/>
      <c r="D36" s="129"/>
      <c r="E36" s="72">
        <v>15</v>
      </c>
      <c r="F36" s="50">
        <v>157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">
      <c r="A42" s="1"/>
    </row>
    <row r="43" ht="15.75" customHeight="1">
      <c r="A43" s="1"/>
    </row>
    <row r="45" ht="15">
      <c r="A45" s="1"/>
    </row>
    <row r="46" ht="15">
      <c r="A46" s="1"/>
    </row>
  </sheetData>
  <sheetProtection/>
  <mergeCells count="40">
    <mergeCell ref="B33:D33"/>
    <mergeCell ref="B34:D34"/>
    <mergeCell ref="A31:D31"/>
    <mergeCell ref="A32:A35"/>
    <mergeCell ref="B35:D35"/>
    <mergeCell ref="B32:D32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9:C9"/>
    <mergeCell ref="B12:C12"/>
    <mergeCell ref="A5:A15"/>
    <mergeCell ref="B6:C6"/>
    <mergeCell ref="B5:C5"/>
    <mergeCell ref="B8:C8"/>
    <mergeCell ref="A17:C17"/>
    <mergeCell ref="A23:A27"/>
    <mergeCell ref="B23:D23"/>
    <mergeCell ref="B24:D24"/>
    <mergeCell ref="B11:C11"/>
    <mergeCell ref="B10:C10"/>
    <mergeCell ref="B13:C13"/>
    <mergeCell ref="B14:C14"/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</mergeCells>
  <printOptions/>
  <pageMargins left="0.7874015748031497" right="0.1968503937007874" top="0.5905511811023623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&amp;LAD548121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34">
      <selection activeCell="D57" sqref="D57"/>
    </sheetView>
  </sheetViews>
  <sheetFormatPr defaultColWidth="9.125" defaultRowHeight="12.75"/>
  <cols>
    <col min="1" max="1" width="7.625" style="64" customWidth="1"/>
    <col min="2" max="2" width="10.625" style="64" customWidth="1"/>
    <col min="3" max="3" width="23.625" style="64" customWidth="1"/>
    <col min="4" max="4" width="30.625" style="64" customWidth="1"/>
    <col min="5" max="5" width="8.625" style="64" customWidth="1"/>
    <col min="6" max="6" width="15.875" style="64" customWidth="1"/>
    <col min="7" max="7" width="15.50390625" style="64" customWidth="1"/>
    <col min="8" max="16384" width="9.125" style="64" customWidth="1"/>
  </cols>
  <sheetData>
    <row r="1" spans="1:6" s="92" customFormat="1" ht="15.75" customHeight="1">
      <c r="A1" s="98">
        <v>321453</v>
      </c>
      <c r="B1" s="92">
        <v>3942</v>
      </c>
      <c r="C1" s="92">
        <v>187893</v>
      </c>
      <c r="D1" s="92">
        <v>2678</v>
      </c>
      <c r="E1" s="92">
        <v>133560</v>
      </c>
      <c r="F1" s="92">
        <v>1264</v>
      </c>
    </row>
    <row r="2" spans="1:8" ht="15.75" customHeight="1">
      <c r="A2" s="62" t="s">
        <v>64</v>
      </c>
      <c r="B2" s="62"/>
      <c r="C2" s="62"/>
      <c r="D2" s="62"/>
      <c r="E2" s="65"/>
      <c r="F2" s="1"/>
      <c r="G2" s="1"/>
      <c r="H2" s="1"/>
    </row>
    <row r="3" spans="1:6" ht="15.75" customHeight="1">
      <c r="A3" s="182" t="s">
        <v>3</v>
      </c>
      <c r="B3" s="182"/>
      <c r="C3" s="182"/>
      <c r="D3" s="182"/>
      <c r="E3" s="58" t="s">
        <v>21</v>
      </c>
      <c r="F3" s="58" t="s">
        <v>4</v>
      </c>
    </row>
    <row r="4" spans="1:7" ht="15.75" customHeight="1">
      <c r="A4" s="182" t="s">
        <v>35</v>
      </c>
      <c r="B4" s="182"/>
      <c r="C4" s="156" t="s">
        <v>28</v>
      </c>
      <c r="D4" s="158"/>
      <c r="E4" s="5">
        <v>1</v>
      </c>
      <c r="F4" s="50">
        <v>844</v>
      </c>
      <c r="G4" s="94">
        <v>68</v>
      </c>
    </row>
    <row r="5" spans="1:6" ht="15.75" customHeight="1">
      <c r="A5" s="182"/>
      <c r="B5" s="182"/>
      <c r="C5" s="169" t="s">
        <v>55</v>
      </c>
      <c r="D5" s="170"/>
      <c r="E5" s="5">
        <v>2</v>
      </c>
      <c r="F5" s="50">
        <v>160</v>
      </c>
    </row>
    <row r="6" spans="1:6" ht="15.75" customHeight="1">
      <c r="A6" s="182"/>
      <c r="B6" s="182"/>
      <c r="C6" s="156" t="s">
        <v>29</v>
      </c>
      <c r="D6" s="158"/>
      <c r="E6" s="5">
        <v>3</v>
      </c>
      <c r="F6" s="50">
        <v>4959</v>
      </c>
    </row>
    <row r="7" spans="1:6" ht="15.75" customHeight="1">
      <c r="A7" s="182"/>
      <c r="B7" s="182"/>
      <c r="C7" s="169" t="s">
        <v>30</v>
      </c>
      <c r="D7" s="170"/>
      <c r="E7" s="5">
        <v>4</v>
      </c>
      <c r="F7" s="50">
        <v>471</v>
      </c>
    </row>
    <row r="8" spans="1:6" ht="15.75" customHeight="1">
      <c r="A8" s="182"/>
      <c r="B8" s="182"/>
      <c r="C8" s="171" t="s">
        <v>54</v>
      </c>
      <c r="D8" s="45" t="s">
        <v>52</v>
      </c>
      <c r="E8" s="5">
        <v>5</v>
      </c>
      <c r="F8" s="50">
        <v>333</v>
      </c>
    </row>
    <row r="9" spans="1:6" ht="15.75" customHeight="1">
      <c r="A9" s="182"/>
      <c r="B9" s="182"/>
      <c r="C9" s="172"/>
      <c r="D9" s="45" t="s">
        <v>53</v>
      </c>
      <c r="E9" s="5">
        <v>6</v>
      </c>
      <c r="F9" s="50">
        <v>105</v>
      </c>
    </row>
    <row r="10" spans="1:6" ht="15.75" customHeight="1">
      <c r="A10" s="182" t="s">
        <v>45</v>
      </c>
      <c r="B10" s="182"/>
      <c r="C10" s="173" t="s">
        <v>46</v>
      </c>
      <c r="D10" s="174"/>
      <c r="E10" s="5">
        <v>7</v>
      </c>
      <c r="F10" s="50">
        <v>20087695815</v>
      </c>
    </row>
    <row r="11" spans="1:6" ht="15.75" customHeight="1">
      <c r="A11" s="182"/>
      <c r="B11" s="182"/>
      <c r="C11" s="173" t="s">
        <v>47</v>
      </c>
      <c r="D11" s="174"/>
      <c r="E11" s="5">
        <v>8</v>
      </c>
      <c r="F11" s="50">
        <v>17199510547</v>
      </c>
    </row>
    <row r="12" spans="1:6" ht="15" customHeight="1">
      <c r="A12" s="185" t="s">
        <v>69</v>
      </c>
      <c r="B12" s="186"/>
      <c r="C12" s="186"/>
      <c r="D12" s="187"/>
      <c r="E12" s="5">
        <v>9</v>
      </c>
      <c r="F12" s="50">
        <v>1</v>
      </c>
    </row>
    <row r="13" spans="1:6" ht="15" customHeight="1">
      <c r="A13" s="183" t="s">
        <v>70</v>
      </c>
      <c r="B13" s="183"/>
      <c r="C13" s="183"/>
      <c r="D13" s="183"/>
      <c r="E13" s="5">
        <v>10</v>
      </c>
      <c r="F13" s="50">
        <v>239</v>
      </c>
    </row>
    <row r="14" spans="1:6" ht="15" customHeight="1">
      <c r="A14" s="183" t="s">
        <v>71</v>
      </c>
      <c r="B14" s="183"/>
      <c r="C14" s="183"/>
      <c r="D14" s="183"/>
      <c r="E14" s="5">
        <v>11</v>
      </c>
      <c r="F14" s="50">
        <v>735</v>
      </c>
    </row>
    <row r="15" spans="1:6" ht="36" customHeight="1">
      <c r="A15" s="212" t="s">
        <v>73</v>
      </c>
      <c r="B15" s="212"/>
      <c r="C15" s="212"/>
      <c r="D15" s="212"/>
      <c r="E15" s="5">
        <v>12</v>
      </c>
      <c r="F15" s="50">
        <v>134</v>
      </c>
    </row>
    <row r="16" spans="1:6" ht="15" customHeight="1">
      <c r="A16" s="127" t="s">
        <v>23</v>
      </c>
      <c r="B16" s="128"/>
      <c r="C16" s="128"/>
      <c r="D16" s="128"/>
      <c r="E16" s="128"/>
      <c r="F16" s="129"/>
    </row>
    <row r="17" spans="1:6" ht="15" customHeight="1">
      <c r="A17" s="177" t="s">
        <v>97</v>
      </c>
      <c r="B17" s="177"/>
      <c r="C17" s="177"/>
      <c r="D17" s="177"/>
      <c r="E17" s="5">
        <v>13</v>
      </c>
      <c r="F17" s="50">
        <v>30</v>
      </c>
    </row>
    <row r="18" spans="1:6" ht="15" customHeight="1">
      <c r="A18" s="217" t="s">
        <v>98</v>
      </c>
      <c r="B18" s="217"/>
      <c r="C18" s="217"/>
      <c r="D18" s="217"/>
      <c r="E18" s="5">
        <v>14</v>
      </c>
      <c r="F18" s="50">
        <v>20</v>
      </c>
    </row>
    <row r="19" spans="1:6" ht="30" customHeight="1">
      <c r="A19" s="207" t="s">
        <v>108</v>
      </c>
      <c r="B19" s="207"/>
      <c r="C19" s="207"/>
      <c r="D19" s="207"/>
      <c r="E19" s="5">
        <v>15</v>
      </c>
      <c r="F19" s="50">
        <v>0</v>
      </c>
    </row>
    <row r="20" spans="1:6" ht="15" customHeight="1">
      <c r="A20" s="47"/>
      <c r="B20" s="47"/>
      <c r="C20" s="47"/>
      <c r="D20" s="47"/>
      <c r="E20" s="48"/>
      <c r="F20" s="49"/>
    </row>
    <row r="21" spans="1:6" ht="15" customHeight="1">
      <c r="A21" s="184" t="s">
        <v>99</v>
      </c>
      <c r="B21" s="184"/>
      <c r="C21" s="184"/>
      <c r="D21" s="184"/>
      <c r="E21" s="184"/>
      <c r="F21" s="184"/>
    </row>
    <row r="22" spans="1:7" ht="39.75" customHeight="1">
      <c r="A22" s="135" t="s">
        <v>3</v>
      </c>
      <c r="B22" s="136"/>
      <c r="C22" s="136"/>
      <c r="D22" s="137"/>
      <c r="E22" s="58" t="s">
        <v>21</v>
      </c>
      <c r="F22" s="58" t="s">
        <v>101</v>
      </c>
      <c r="G22" s="58" t="s">
        <v>111</v>
      </c>
    </row>
    <row r="23" spans="1:7" ht="15" customHeight="1">
      <c r="A23" s="199" t="s">
        <v>107</v>
      </c>
      <c r="B23" s="200"/>
      <c r="C23" s="175" t="s">
        <v>110</v>
      </c>
      <c r="D23" s="176"/>
      <c r="E23" s="5">
        <v>1</v>
      </c>
      <c r="F23" s="50">
        <v>2903</v>
      </c>
      <c r="G23" s="50">
        <v>928</v>
      </c>
    </row>
    <row r="24" spans="1:7" ht="15" customHeight="1">
      <c r="A24" s="201"/>
      <c r="B24" s="202"/>
      <c r="C24" s="175" t="s">
        <v>74</v>
      </c>
      <c r="D24" s="176"/>
      <c r="E24" s="5">
        <v>2</v>
      </c>
      <c r="F24" s="57">
        <v>932</v>
      </c>
      <c r="G24" s="57">
        <v>263</v>
      </c>
    </row>
    <row r="25" spans="1:7" ht="15" customHeight="1">
      <c r="A25" s="201"/>
      <c r="B25" s="202"/>
      <c r="C25" s="175" t="s">
        <v>75</v>
      </c>
      <c r="D25" s="176"/>
      <c r="E25" s="5">
        <v>3</v>
      </c>
      <c r="F25" s="57">
        <v>71</v>
      </c>
      <c r="G25" s="57">
        <v>44</v>
      </c>
    </row>
    <row r="26" spans="1:7" ht="15" customHeight="1">
      <c r="A26" s="201"/>
      <c r="B26" s="202"/>
      <c r="C26" s="175" t="s">
        <v>76</v>
      </c>
      <c r="D26" s="176"/>
      <c r="E26" s="5">
        <v>4</v>
      </c>
      <c r="F26" s="57">
        <v>11</v>
      </c>
      <c r="G26" s="57">
        <v>10</v>
      </c>
    </row>
    <row r="27" spans="1:7" ht="15" customHeight="1">
      <c r="A27" s="203"/>
      <c r="B27" s="204"/>
      <c r="C27" s="205" t="s">
        <v>77</v>
      </c>
      <c r="D27" s="206"/>
      <c r="E27" s="5">
        <v>5</v>
      </c>
      <c r="F27" s="57">
        <v>26</v>
      </c>
      <c r="G27" s="57">
        <v>19</v>
      </c>
    </row>
    <row r="28" spans="1:6" ht="15" customHeight="1">
      <c r="A28" s="80"/>
      <c r="B28" s="80"/>
      <c r="C28" s="81"/>
      <c r="D28" s="81"/>
      <c r="E28" s="48"/>
      <c r="F28" s="82"/>
    </row>
    <row r="29" spans="1:6" ht="15" customHeight="1">
      <c r="A29" s="218" t="s">
        <v>100</v>
      </c>
      <c r="B29" s="218"/>
      <c r="C29" s="218"/>
      <c r="D29" s="218"/>
      <c r="E29" s="218"/>
      <c r="F29" s="218"/>
    </row>
    <row r="30" spans="1:7" ht="15" customHeight="1">
      <c r="A30" s="135" t="s">
        <v>72</v>
      </c>
      <c r="B30" s="136"/>
      <c r="C30" s="136"/>
      <c r="D30" s="137"/>
      <c r="E30" s="5" t="s">
        <v>21</v>
      </c>
      <c r="F30" s="5" t="s">
        <v>4</v>
      </c>
      <c r="G30" s="91" t="s">
        <v>48</v>
      </c>
    </row>
    <row r="31" spans="1:7" ht="15" customHeight="1">
      <c r="A31" s="185" t="s">
        <v>101</v>
      </c>
      <c r="B31" s="186"/>
      <c r="C31" s="186"/>
      <c r="D31" s="187"/>
      <c r="E31" s="95">
        <v>1</v>
      </c>
      <c r="F31" s="50">
        <v>2347</v>
      </c>
      <c r="G31" s="50">
        <v>2468145085</v>
      </c>
    </row>
    <row r="32" spans="1:7" ht="15" customHeight="1">
      <c r="A32" s="195" t="s">
        <v>102</v>
      </c>
      <c r="B32" s="196"/>
      <c r="C32" s="210" t="s">
        <v>103</v>
      </c>
      <c r="D32" s="211"/>
      <c r="E32" s="95">
        <v>2</v>
      </c>
      <c r="F32" s="50">
        <v>2014</v>
      </c>
      <c r="G32" s="50">
        <v>2375294469</v>
      </c>
    </row>
    <row r="33" spans="1:7" ht="15" customHeight="1">
      <c r="A33" s="197"/>
      <c r="B33" s="198"/>
      <c r="C33" s="210" t="s">
        <v>104</v>
      </c>
      <c r="D33" s="211"/>
      <c r="E33" s="95">
        <v>3</v>
      </c>
      <c r="F33" s="50">
        <v>333</v>
      </c>
      <c r="G33" s="50">
        <v>92850616</v>
      </c>
    </row>
    <row r="34" spans="1:7" ht="15" customHeight="1">
      <c r="A34" s="191" t="s">
        <v>105</v>
      </c>
      <c r="B34" s="192"/>
      <c r="C34" s="208" t="s">
        <v>49</v>
      </c>
      <c r="D34" s="209"/>
      <c r="E34" s="95">
        <v>4</v>
      </c>
      <c r="F34" s="50">
        <v>24</v>
      </c>
      <c r="G34" s="50">
        <v>1890887</v>
      </c>
    </row>
    <row r="35" spans="1:7" ht="15" customHeight="1">
      <c r="A35" s="193"/>
      <c r="B35" s="194"/>
      <c r="C35" s="189" t="s">
        <v>106</v>
      </c>
      <c r="D35" s="190"/>
      <c r="E35" s="95">
        <v>5</v>
      </c>
      <c r="F35" s="50">
        <v>4</v>
      </c>
      <c r="G35" s="50">
        <v>9924</v>
      </c>
    </row>
    <row r="36" spans="1:7" ht="15" customHeight="1">
      <c r="A36" s="213" t="s">
        <v>112</v>
      </c>
      <c r="B36" s="214"/>
      <c r="C36" s="210" t="s">
        <v>113</v>
      </c>
      <c r="D36" s="211"/>
      <c r="E36" s="95">
        <v>6</v>
      </c>
      <c r="F36" s="50">
        <v>305</v>
      </c>
      <c r="G36" s="50">
        <v>31158332</v>
      </c>
    </row>
    <row r="37" spans="1:7" ht="15" customHeight="1">
      <c r="A37" s="215"/>
      <c r="B37" s="216"/>
      <c r="C37" s="210" t="s">
        <v>114</v>
      </c>
      <c r="D37" s="211"/>
      <c r="E37" s="95">
        <v>7</v>
      </c>
      <c r="F37" s="50">
        <v>154</v>
      </c>
      <c r="G37" s="50">
        <v>109430325</v>
      </c>
    </row>
    <row r="38" spans="1:6" s="83" customFormat="1" ht="15" customHeight="1">
      <c r="A38" s="84"/>
      <c r="B38" s="84"/>
      <c r="C38" s="85"/>
      <c r="D38" s="85"/>
      <c r="E38" s="86"/>
      <c r="F38" s="87"/>
    </row>
    <row r="39" spans="1:3" ht="15" customHeight="1">
      <c r="A39" s="37" t="s">
        <v>66</v>
      </c>
      <c r="B39" s="66"/>
      <c r="C39" s="66"/>
    </row>
    <row r="40" spans="1:6" ht="15" customHeight="1">
      <c r="A40" s="135" t="s">
        <v>3</v>
      </c>
      <c r="B40" s="136"/>
      <c r="C40" s="136"/>
      <c r="D40" s="137"/>
      <c r="E40" s="58" t="s">
        <v>21</v>
      </c>
      <c r="F40" s="58" t="s">
        <v>4</v>
      </c>
    </row>
    <row r="41" spans="1:6" ht="15" customHeight="1">
      <c r="A41" s="173" t="s">
        <v>91</v>
      </c>
      <c r="B41" s="188"/>
      <c r="C41" s="188"/>
      <c r="D41" s="174"/>
      <c r="E41" s="5">
        <v>1</v>
      </c>
      <c r="F41" s="79">
        <f>IF('розділ 1, 2'!J17&lt;&gt;0,('розділ 1, 2'!K17*100/'розділ 1, 2'!J17),0)</f>
        <v>25.913978494623656</v>
      </c>
    </row>
    <row r="42" spans="1:6" ht="15" customHeight="1">
      <c r="A42" s="173" t="s">
        <v>92</v>
      </c>
      <c r="B42" s="188"/>
      <c r="C42" s="188"/>
      <c r="D42" s="174"/>
      <c r="E42" s="5">
        <v>2</v>
      </c>
      <c r="F42" s="79">
        <f>IF('розділ 1, 2'!F17&lt;&gt;0,('розділ 1, 2'!H17*100/'розділ 1, 2'!F17),0)</f>
        <v>90.8944213923467</v>
      </c>
    </row>
    <row r="43" spans="1:6" ht="15" customHeight="1">
      <c r="A43" s="173" t="s">
        <v>36</v>
      </c>
      <c r="B43" s="188"/>
      <c r="C43" s="188"/>
      <c r="D43" s="174"/>
      <c r="E43" s="5">
        <v>3</v>
      </c>
      <c r="F43" s="50">
        <f>IF(F18&lt;&gt;0,'розділ 1, 2'!H17/F18,0)</f>
        <v>197.15</v>
      </c>
    </row>
    <row r="44" spans="1:6" ht="30" customHeight="1">
      <c r="A44" s="173" t="s">
        <v>43</v>
      </c>
      <c r="B44" s="188"/>
      <c r="C44" s="188"/>
      <c r="D44" s="174"/>
      <c r="E44" s="5">
        <v>4</v>
      </c>
      <c r="F44" s="50">
        <f>IF(F18&lt;&gt;0,'розділ 1, 2'!E17/F18,0)</f>
        <v>290.15</v>
      </c>
    </row>
    <row r="45" spans="1:6" ht="15" customHeight="1">
      <c r="A45" s="132" t="s">
        <v>31</v>
      </c>
      <c r="B45" s="133"/>
      <c r="C45" s="133"/>
      <c r="D45" s="134"/>
      <c r="E45" s="5">
        <v>5</v>
      </c>
      <c r="F45" s="50">
        <f>IF(B1&lt;&gt;0,A1/B1,0)</f>
        <v>81.54566210045662</v>
      </c>
    </row>
    <row r="46" spans="1:6" ht="15" customHeight="1">
      <c r="A46" s="178" t="s">
        <v>115</v>
      </c>
      <c r="B46" s="179"/>
      <c r="C46" s="179"/>
      <c r="D46" s="180"/>
      <c r="E46" s="5">
        <v>6</v>
      </c>
      <c r="F46" s="96">
        <f>IF(D1&lt;&gt;0,C1/D1,0)</f>
        <v>70.16168782673637</v>
      </c>
    </row>
    <row r="47" spans="1:6" ht="15" customHeight="1">
      <c r="A47" s="178" t="s">
        <v>116</v>
      </c>
      <c r="B47" s="179"/>
      <c r="C47" s="179"/>
      <c r="D47" s="180"/>
      <c r="E47" s="5">
        <v>7</v>
      </c>
      <c r="F47" s="97">
        <f>IF(F1&lt;&gt;0,E1/F1,0)</f>
        <v>105.66455696202532</v>
      </c>
    </row>
    <row r="48" spans="1:3" ht="12.75">
      <c r="A48" s="43"/>
      <c r="B48" s="63"/>
      <c r="C48" s="63"/>
    </row>
    <row r="49" spans="1:6" ht="15" customHeight="1">
      <c r="A49" s="181" t="s">
        <v>79</v>
      </c>
      <c r="B49" s="181"/>
      <c r="C49" s="219" t="s">
        <v>123</v>
      </c>
      <c r="D49" s="220"/>
      <c r="E49" s="220"/>
      <c r="F49" s="220"/>
    </row>
    <row r="50" spans="1:6" ht="12.75">
      <c r="A50" s="52"/>
      <c r="B50" s="53" t="s">
        <v>37</v>
      </c>
      <c r="C50" s="222" t="s">
        <v>128</v>
      </c>
      <c r="D50" s="220"/>
      <c r="E50" s="220"/>
      <c r="F50" s="51"/>
    </row>
    <row r="51" spans="1:6" ht="12.75">
      <c r="A51" s="52"/>
      <c r="B51" s="52"/>
      <c r="C51" s="67"/>
      <c r="D51" s="67"/>
      <c r="E51" s="51"/>
      <c r="F51" s="51"/>
    </row>
    <row r="52" spans="1:6" ht="15" customHeight="1">
      <c r="A52" s="54" t="s">
        <v>41</v>
      </c>
      <c r="B52" s="52"/>
      <c r="C52" s="219" t="s">
        <v>127</v>
      </c>
      <c r="D52" s="221"/>
      <c r="E52" s="221"/>
      <c r="F52" s="221"/>
    </row>
    <row r="53" spans="1:6" ht="12.75">
      <c r="A53" s="68"/>
      <c r="B53" s="53" t="s">
        <v>37</v>
      </c>
      <c r="C53" s="222" t="s">
        <v>129</v>
      </c>
      <c r="D53" s="220"/>
      <c r="E53" s="220"/>
      <c r="F53" s="220"/>
    </row>
    <row r="54" spans="1:6" ht="12.75">
      <c r="A54" s="55" t="s">
        <v>38</v>
      </c>
      <c r="B54" s="69"/>
      <c r="C54" s="70" t="s">
        <v>124</v>
      </c>
      <c r="D54" s="39"/>
      <c r="E54" s="67"/>
      <c r="F54" s="67"/>
    </row>
    <row r="55" spans="1:6" ht="12.75">
      <c r="A55" s="56" t="s">
        <v>39</v>
      </c>
      <c r="B55" s="69"/>
      <c r="C55" s="71"/>
      <c r="D55" s="40"/>
      <c r="E55" s="67"/>
      <c r="F55" s="67"/>
    </row>
    <row r="56" spans="1:6" ht="12.75">
      <c r="A56" s="55" t="s">
        <v>40</v>
      </c>
      <c r="B56" s="69"/>
      <c r="C56" s="71" t="s">
        <v>125</v>
      </c>
      <c r="D56" s="39"/>
      <c r="E56" s="168" t="s">
        <v>126</v>
      </c>
      <c r="F56" s="168"/>
    </row>
  </sheetData>
  <sheetProtection/>
  <mergeCells count="52">
    <mergeCell ref="C49:F49"/>
    <mergeCell ref="C52:F52"/>
    <mergeCell ref="C50:E50"/>
    <mergeCell ref="C53:F53"/>
    <mergeCell ref="A15:D15"/>
    <mergeCell ref="C10:D10"/>
    <mergeCell ref="A36:B37"/>
    <mergeCell ref="C36:D36"/>
    <mergeCell ref="C37:D37"/>
    <mergeCell ref="C33:D33"/>
    <mergeCell ref="A22:D22"/>
    <mergeCell ref="A18:D18"/>
    <mergeCell ref="C26:D26"/>
    <mergeCell ref="A29:F29"/>
    <mergeCell ref="A16:F16"/>
    <mergeCell ref="A23:B27"/>
    <mergeCell ref="C27:D27"/>
    <mergeCell ref="A41:D41"/>
    <mergeCell ref="A30:D30"/>
    <mergeCell ref="A19:D19"/>
    <mergeCell ref="C34:D34"/>
    <mergeCell ref="C32:D32"/>
    <mergeCell ref="A42:D42"/>
    <mergeCell ref="A43:D43"/>
    <mergeCell ref="A44:D44"/>
    <mergeCell ref="A40:D40"/>
    <mergeCell ref="C24:D24"/>
    <mergeCell ref="C25:D25"/>
    <mergeCell ref="A31:D31"/>
    <mergeCell ref="C35:D35"/>
    <mergeCell ref="A34:B35"/>
    <mergeCell ref="A32:B33"/>
    <mergeCell ref="A3:D3"/>
    <mergeCell ref="A4:B9"/>
    <mergeCell ref="A10:B11"/>
    <mergeCell ref="A13:D13"/>
    <mergeCell ref="A14:D14"/>
    <mergeCell ref="A21:F21"/>
    <mergeCell ref="C4:D4"/>
    <mergeCell ref="C5:D5"/>
    <mergeCell ref="C6:D6"/>
    <mergeCell ref="A12:D12"/>
    <mergeCell ref="E56:F56"/>
    <mergeCell ref="C7:D7"/>
    <mergeCell ref="C8:C9"/>
    <mergeCell ref="C11:D11"/>
    <mergeCell ref="C23:D23"/>
    <mergeCell ref="A17:D17"/>
    <mergeCell ref="A45:D45"/>
    <mergeCell ref="A46:D46"/>
    <mergeCell ref="A47:D47"/>
    <mergeCell ref="A49:B49"/>
  </mergeCells>
  <printOptions/>
  <pageMargins left="0.9055118110236221" right="0.1968503937007874" top="0.5511811023622047" bottom="0.35433070866141736" header="0.31496062992125984" footer="0.31496062992125984"/>
  <pageSetup horizontalDpi="600" verticalDpi="600" orientation="portrait" paperSize="9" scale="80" r:id="rId1"/>
  <headerFooter>
    <oddFooter>&amp;LAD548121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Юлия Сирык</cp:lastModifiedBy>
  <cp:lastPrinted>2023-01-05T09:08:13Z</cp:lastPrinted>
  <dcterms:created xsi:type="dcterms:W3CDTF">2004-04-20T14:33:35Z</dcterms:created>
  <dcterms:modified xsi:type="dcterms:W3CDTF">2023-01-05T09:10:33Z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