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<sst xmlns="http://schemas.openxmlformats.org/spreadsheetml/2006/main" count="4538" uniqueCount="2364">
  <si>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</si>
  <si>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</si>
  <si>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</si>
  <si>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</si>
  <si>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</si>
  <si>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</si>
  <si>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</si>
  <si>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</si>
  <si>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</si>
  <si>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</si>
  <si>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</si>
  <si>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</si>
  <si>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</si>
  <si>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</si>
  <si>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</si>
  <si>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</si>
  <si>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</si>
  <si>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</si>
  <si>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</si>
  <si>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</si>
  <si>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</si>
  <si>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</si>
  <si>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</si>
  <si>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</si>
  <si>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</si>
  <si>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</si>
  <si>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</si>
  <si>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</si>
  <si>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</si>
  <si>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</si>
  <si>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</si>
  <si>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</si>
  <si>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</si>
  <si>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</si>
  <si>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</si>
  <si>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</si>
  <si>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</si>
  <si>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</si>
  <si>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</si>
  <si>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</si>
  <si>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</si>
  <si>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</si>
  <si>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</si>
  <si>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</si>
  <si>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</si>
  <si>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</si>
  <si>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</si>
  <si>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</si>
  <si>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</si>
  <si>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</si>
  <si>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</si>
  <si>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</si>
  <si>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</si>
  <si>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</si>
  <si>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</si>
  <si>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</si>
  <si>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</si>
  <si>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</si>
  <si>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</si>
  <si>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</si>
  <si>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</si>
  <si>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</si>
  <si>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</si>
  <si>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</si>
  <si>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</si>
  <si>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</si>
  <si>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</si>
  <si>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</si>
  <si>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</si>
  <si>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</si>
  <si>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</si>
  <si>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</si>
  <si>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</si>
  <si>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</si>
  <si>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</si>
  <si>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</si>
  <si>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</si>
  <si>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</si>
  <si>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</si>
  <si>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</si>
  <si>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</si>
  <si>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</si>
  <si>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</si>
  <si>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</si>
  <si>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</si>
  <si>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</si>
  <si>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</si>
  <si>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</si>
  <si>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</si>
  <si>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</si>
  <si>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</si>
  <si>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</si>
  <si>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</si>
  <si>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</si>
  <si>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</si>
  <si>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</si>
  <si>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</si>
  <si>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</si>
  <si>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</si>
  <si>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</si>
  <si>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</si>
  <si>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</si>
  <si>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</si>
  <si>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</si>
  <si>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</si>
  <si>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</si>
  <si>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</si>
  <si>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</si>
  <si>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</si>
  <si>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</si>
  <si>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</si>
  <si>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</si>
  <si>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</si>
  <si>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</si>
  <si>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</si>
  <si>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</si>
  <si>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</si>
  <si>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</si>
  <si>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</si>
  <si>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</si>
  <si>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</si>
  <si>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</si>
  <si>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</si>
  <si>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</si>
  <si>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</si>
  <si>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</si>
  <si>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</si>
  <si>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</si>
  <si>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</si>
  <si>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</si>
  <si>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</si>
  <si>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</si>
  <si>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</si>
  <si>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</si>
  <si>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</si>
  <si>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</si>
  <si>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</si>
  <si>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</si>
  <si>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</si>
  <si>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</si>
  <si>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</si>
  <si>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</si>
  <si>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</si>
  <si>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</si>
  <si>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</si>
  <si>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</si>
  <si>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</si>
  <si>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</si>
  <si>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</si>
  <si>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</si>
  <si>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</si>
  <si>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</si>
  <si>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</si>
  <si>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</si>
  <si>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</si>
  <si>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</si>
  <si>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</si>
  <si>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</si>
  <si>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</si>
  <si>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</si>
  <si>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</si>
  <si>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</si>
  <si>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</si>
  <si>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</si>
  <si>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</si>
  <si>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</si>
  <si>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</si>
  <si>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</si>
  <si>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</si>
  <si>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</si>
  <si>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</si>
  <si>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</si>
  <si>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</si>
  <si>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</si>
  <si>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</si>
  <si>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</si>
  <si>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</si>
  <si>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</si>
  <si>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</si>
  <si>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</si>
  <si>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</si>
  <si>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</si>
  <si>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</si>
  <si>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</si>
  <si>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</si>
  <si>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</si>
  <si>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</si>
  <si>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</si>
  <si>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</si>
  <si>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</si>
  <si>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</si>
  <si>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</si>
  <si>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</si>
  <si>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</si>
  <si>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</si>
  <si>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</si>
  <si>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</si>
  <si>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</si>
  <si>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</si>
  <si>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</si>
  <si>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</si>
  <si>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</si>
  <si>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</si>
  <si>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</si>
  <si>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</si>
  <si>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</si>
  <si>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</si>
  <si>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</si>
  <si>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</si>
  <si>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</si>
  <si>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</si>
  <si>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</si>
  <si>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</si>
  <si>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</si>
  <si>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</si>
  <si>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</si>
  <si>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</si>
  <si>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</si>
  <si>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</si>
  <si>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</si>
  <si>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</si>
  <si>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</si>
  <si>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</si>
  <si>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</si>
  <si>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</si>
  <si>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</si>
  <si>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</si>
  <si>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</si>
  <si>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</si>
  <si>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</si>
  <si>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</si>
  <si>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</si>
  <si>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</si>
  <si>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</si>
  <si>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</si>
  <si>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</si>
  <si>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</si>
  <si>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</si>
  <si>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</si>
  <si>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</si>
  <si>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</si>
  <si>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</si>
  <si>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</si>
  <si>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</si>
  <si>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</si>
  <si>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</si>
  <si>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</si>
  <si>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</si>
  <si>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</si>
  <si>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</si>
  <si>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</si>
  <si>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</si>
  <si>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</si>
  <si>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</si>
  <si>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</si>
  <si>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</si>
  <si>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</si>
  <si>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</si>
  <si>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</si>
  <si>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</si>
  <si>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</si>
  <si>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</si>
  <si>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</si>
  <si>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</si>
  <si>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</si>
  <si>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</si>
  <si>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</si>
  <si>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</si>
  <si>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</si>
  <si>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</si>
  <si>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</si>
  <si>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</si>
  <si>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</si>
  <si>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</si>
  <si>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</si>
  <si>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</si>
  <si>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</si>
  <si>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</si>
  <si>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</si>
  <si>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</si>
  <si>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</si>
  <si>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</si>
  <si>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</si>
  <si>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</si>
  <si>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</si>
  <si>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</si>
  <si>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</si>
  <si>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</si>
  <si>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</si>
  <si>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</si>
  <si>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</si>
  <si>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</si>
  <si>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</si>
  <si>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</si>
  <si>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</si>
  <si>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</si>
  <si>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</si>
  <si>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</si>
  <si>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</si>
  <si>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</si>
  <si>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</si>
  <si>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</si>
  <si>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</si>
  <si>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</si>
  <si>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</si>
  <si>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</si>
  <si>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</si>
  <si>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</si>
  <si>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</si>
  <si>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</si>
  <si>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</si>
  <si>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</si>
  <si>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</si>
  <si>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</si>
  <si>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</si>
  <si>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</si>
  <si>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</si>
  <si>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</si>
  <si>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</si>
  <si>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</si>
  <si>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</si>
  <si>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</si>
  <si>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</si>
  <si>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</si>
  <si>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</si>
  <si>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</si>
  <si>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</si>
  <si>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</si>
  <si>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</si>
  <si>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</si>
  <si>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</si>
  <si>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</si>
  <si>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</si>
  <si>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</si>
  <si>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</si>
  <si>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</si>
  <si>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</si>
  <si>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</si>
  <si>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</si>
  <si>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</si>
  <si>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</si>
  <si>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</si>
  <si>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</si>
  <si>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</si>
  <si>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</si>
  <si>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</si>
  <si>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</si>
  <si>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</si>
  <si>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</si>
  <si>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</si>
  <si>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</si>
  <si>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</si>
  <si>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</si>
  <si>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</si>
  <si>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</si>
  <si>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</si>
  <si>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</si>
  <si>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</si>
  <si>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</si>
  <si>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</si>
  <si>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</si>
  <si>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</si>
  <si>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</si>
  <si>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</si>
  <si>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</si>
  <si>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</si>
  <si>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</si>
  <si>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</si>
  <si>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</si>
  <si>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</si>
  <si>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</si>
  <si>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</si>
  <si>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</si>
  <si>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</si>
  <si>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</si>
  <si>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</si>
  <si>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</si>
  <si>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</si>
  <si>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</si>
  <si>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</si>
  <si>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</si>
  <si>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</si>
  <si>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</si>
  <si>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</si>
  <si>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</si>
  <si>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</si>
  <si>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</si>
  <si>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</si>
  <si>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</si>
  <si>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</si>
  <si>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</si>
  <si>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</si>
  <si>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</si>
  <si>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</si>
  <si>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</si>
  <si>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</si>
  <si>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</si>
  <si>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</si>
  <si>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</si>
  <si>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</si>
  <si>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</si>
  <si>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</si>
  <si>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</si>
  <si>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</si>
  <si>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</si>
  <si>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</si>
  <si>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</si>
  <si>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</si>
  <si>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</si>
  <si>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</si>
  <si>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</si>
  <si>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</si>
  <si>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</si>
  <si>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</si>
  <si>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</si>
  <si>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</si>
  <si>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</si>
  <si>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</si>
  <si>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</si>
  <si>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</si>
  <si>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</si>
  <si>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</si>
  <si>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</si>
  <si>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</si>
  <si>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</si>
  <si>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</si>
  <si>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</si>
  <si>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</si>
  <si>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</si>
  <si>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</si>
  <si>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</si>
  <si>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</si>
  <si>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</si>
  <si>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</si>
  <si>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</si>
  <si>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</si>
  <si>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</si>
  <si>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</si>
  <si>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</si>
  <si>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</si>
  <si>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</si>
  <si>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</si>
  <si>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</si>
  <si>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</si>
  <si>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</si>
  <si>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</si>
  <si>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</si>
  <si>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</si>
  <si>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</si>
  <si>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</si>
  <si>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</si>
  <si>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</si>
  <si>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</si>
  <si>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</si>
  <si>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</si>
  <si>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</si>
  <si>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</si>
  <si>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</si>
  <si>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</si>
  <si>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</si>
  <si>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</si>
  <si>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</si>
  <si>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</si>
  <si>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</si>
  <si>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</si>
  <si>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</si>
  <si>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</si>
  <si>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</si>
  <si>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</si>
  <si>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</si>
  <si>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</si>
  <si>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</si>
  <si>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</si>
  <si>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</si>
  <si>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</si>
  <si>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</si>
  <si>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</si>
  <si>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</si>
  <si>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</si>
  <si>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</si>
  <si>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</si>
  <si>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</si>
  <si>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</si>
  <si>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</si>
  <si>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</si>
  <si>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</si>
  <si>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</si>
  <si>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</si>
  <si>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</si>
  <si>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</si>
  <si>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</si>
  <si>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</si>
  <si>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</si>
  <si>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</si>
  <si>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</si>
  <si>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</si>
  <si>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</si>
  <si>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</si>
  <si>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</si>
  <si>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</si>
  <si>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</si>
  <si>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</si>
  <si>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</si>
  <si>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</si>
  <si>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</si>
  <si>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</si>
  <si>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</si>
  <si>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</si>
  <si>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</si>
  <si>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</si>
  <si>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</si>
  <si>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</si>
  <si>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</si>
  <si>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</si>
  <si>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</si>
  <si>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</si>
  <si>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</si>
  <si>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</si>
  <si>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</si>
  <si>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</si>
  <si>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</si>
  <si>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</si>
  <si>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</si>
  <si>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</si>
  <si>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</si>
  <si>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</si>
  <si>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</si>
  <si>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</si>
  <si>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</si>
  <si>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</si>
  <si>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</si>
  <si>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</si>
  <si>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</si>
  <si>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</si>
  <si>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</si>
  <si>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</si>
  <si>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</si>
  <si>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</si>
  <si>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</si>
  <si>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</si>
  <si>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</si>
  <si>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</si>
  <si>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</si>
  <si>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</si>
  <si>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</si>
  <si>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</si>
  <si>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</si>
  <si>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</si>
  <si>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</si>
  <si>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</si>
  <si>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</si>
  <si>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</si>
  <si>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</si>
  <si>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</si>
  <si>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</si>
  <si>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</si>
  <si>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</si>
  <si>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</si>
  <si>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</si>
  <si>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</si>
  <si>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</si>
  <si>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</si>
  <si>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</si>
  <si>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</si>
  <si>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</si>
  <si>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</si>
  <si>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</si>
  <si>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</si>
  <si>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</si>
  <si>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</si>
  <si>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</si>
  <si>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</si>
  <si>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</si>
  <si>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</si>
  <si>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</si>
  <si>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</si>
  <si>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</si>
  <si>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</si>
  <si>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</si>
  <si>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</si>
  <si>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</si>
  <si>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</si>
  <si>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</si>
  <si>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</si>
  <si>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</si>
  <si>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</si>
  <si>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</si>
  <si>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</si>
  <si>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</si>
  <si>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</si>
  <si>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</si>
  <si>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</si>
  <si>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</si>
  <si>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</si>
  <si>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</si>
  <si>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</si>
  <si>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</si>
  <si>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</si>
  <si>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</si>
  <si>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</si>
  <si>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</si>
  <si>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</si>
  <si>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</si>
  <si>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</si>
  <si>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</si>
  <si>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</si>
  <si>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</si>
  <si>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</si>
  <si>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</si>
  <si>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</si>
  <si>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</si>
  <si>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</si>
  <si>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</si>
  <si>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</si>
  <si>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</si>
  <si>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</si>
  <si>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</si>
  <si>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</si>
  <si>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</si>
  <si>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</si>
  <si>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</si>
  <si>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</si>
  <si>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</si>
  <si>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</si>
  <si>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</si>
  <si>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</si>
  <si>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</si>
  <si>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</si>
  <si>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</si>
  <si>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</si>
  <si>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</si>
  <si>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</si>
  <si>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</si>
  <si>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</si>
  <si>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</si>
  <si>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</si>
  <si>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</si>
  <si>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</si>
  <si>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</si>
  <si>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</si>
  <si>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</si>
  <si>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</si>
  <si>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</si>
  <si>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</si>
  <si>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</si>
  <si>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</si>
  <si>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</si>
  <si>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</si>
  <si>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</si>
  <si>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</si>
  <si>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</si>
  <si>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</si>
  <si>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</si>
  <si>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</si>
  <si>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</si>
  <si>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</si>
  <si>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</si>
  <si>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</si>
  <si>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</si>
  <si>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</si>
  <si>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</si>
  <si>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</si>
  <si>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</si>
  <si>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</si>
  <si>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</si>
  <si>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</si>
  <si>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</si>
  <si>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</si>
  <si>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</si>
  <si>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</si>
  <si>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</si>
  <si>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</si>
  <si>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</si>
  <si>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</si>
  <si>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</si>
  <si>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</si>
  <si>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</si>
  <si>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</si>
  <si>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</si>
  <si>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</si>
  <si>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</si>
  <si>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</si>
  <si>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</si>
  <si>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</si>
  <si>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</si>
  <si>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</si>
  <si>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</si>
  <si>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</si>
  <si>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</si>
  <si>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</si>
  <si>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</si>
  <si>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</si>
  <si>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</si>
  <si>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</si>
  <si>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</si>
  <si>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</si>
  <si>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</si>
  <si>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</si>
  <si>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</si>
  <si>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</si>
  <si>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</si>
  <si>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</si>
  <si>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</si>
  <si>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</si>
  <si>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</si>
  <si>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</si>
  <si>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</si>
  <si>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</si>
  <si>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</si>
  <si>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</si>
  <si>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</si>
  <si>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</si>
  <si>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</si>
  <si>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</si>
  <si>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</si>
  <si>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</si>
  <si>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</si>
  <si>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</si>
  <si>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</si>
  <si>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</si>
  <si>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</si>
  <si>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</si>
  <si>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</si>
  <si>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</si>
  <si>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</si>
  <si>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</si>
  <si>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</si>
  <si>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</si>
  <si>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</si>
  <si>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</si>
  <si>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</si>
  <si>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</si>
  <si>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</si>
  <si>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</si>
  <si>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</si>
  <si>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</si>
  <si>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</si>
  <si>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</si>
  <si>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</si>
  <si>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</si>
  <si>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</si>
  <si>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</si>
  <si>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</si>
  <si>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</si>
  <si>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</si>
  <si>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</si>
  <si>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</si>
  <si>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</si>
  <si>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</si>
  <si>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</si>
  <si>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</si>
  <si>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</si>
  <si>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</si>
  <si>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</si>
  <si>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</si>
  <si>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</si>
  <si>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</si>
  <si>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</si>
  <si>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</si>
  <si>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</si>
  <si>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</si>
  <si>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</si>
  <si>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</si>
  <si>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</si>
  <si>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</si>
  <si>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</si>
  <si>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</si>
  <si>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</si>
  <si>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</si>
  <si>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</si>
  <si>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</si>
  <si>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</si>
  <si>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</si>
  <si>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</si>
  <si>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</si>
  <si>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</si>
  <si>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</si>
  <si>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</si>
  <si>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</si>
  <si>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</si>
  <si>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</si>
  <si>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</si>
  <si>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</si>
  <si>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</si>
  <si>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</si>
  <si>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</si>
  <si>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</si>
  <si>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</si>
  <si>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</si>
  <si>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</si>
  <si>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</si>
  <si>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</si>
  <si>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</si>
  <si>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</si>
  <si>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</si>
  <si>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</si>
  <si>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</si>
  <si>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</si>
  <si>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</si>
  <si>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</si>
  <si>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</si>
  <si>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</si>
  <si>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</si>
  <si>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</si>
  <si>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</si>
  <si>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</si>
  <si>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</si>
  <si>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</si>
  <si>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</si>
  <si>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</si>
  <si>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</si>
  <si>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</si>
  <si>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</si>
  <si>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</si>
  <si>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</si>
  <si>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</si>
  <si>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</si>
  <si>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</si>
  <si>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</si>
  <si>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</si>
  <si>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</si>
  <si>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</si>
  <si>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</si>
  <si>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</si>
  <si>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</si>
  <si>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</si>
  <si>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</si>
  <si>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</si>
  <si>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</si>
  <si>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</si>
  <si>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</si>
  <si>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</si>
  <si>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</si>
  <si>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</si>
  <si>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</si>
  <si>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</si>
  <si>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</si>
  <si>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</si>
  <si>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</si>
  <si>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</si>
  <si>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</si>
  <si>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</si>
  <si>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</si>
  <si>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</si>
  <si>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</si>
  <si>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</si>
  <si>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</si>
  <si>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</si>
  <si>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</si>
  <si>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</si>
  <si>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</si>
  <si>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</si>
  <si>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</si>
  <si>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</si>
  <si>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</si>
  <si>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</si>
  <si>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</si>
  <si>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</si>
  <si>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</si>
  <si>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</si>
  <si>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</si>
  <si>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</si>
  <si>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</si>
  <si>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</si>
  <si>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</si>
  <si>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</si>
  <si>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</si>
  <si>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</si>
  <si>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</si>
  <si>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</si>
  <si>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</si>
  <si>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</si>
  <si>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</si>
  <si>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</si>
  <si>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</si>
  <si>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</si>
  <si>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</si>
  <si>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</si>
  <si>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</si>
  <si>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</si>
  <si>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</si>
  <si>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</si>
  <si>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</si>
  <si>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</si>
  <si>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</si>
  <si>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</si>
  <si>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</si>
  <si>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</si>
  <si>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</si>
  <si>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</si>
  <si>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</si>
  <si>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</si>
  <si>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</si>
  <si>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</si>
  <si>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</si>
  <si>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</si>
  <si>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</si>
  <si>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</si>
  <si>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</si>
  <si>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</si>
  <si>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</si>
  <si>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</si>
  <si>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</si>
  <si>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</si>
  <si>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</si>
  <si>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</si>
  <si>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</si>
  <si>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</si>
  <si>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</si>
  <si>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</si>
  <si>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</si>
  <si>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</si>
  <si>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</si>
  <si>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</si>
  <si>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</si>
  <si>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</si>
  <si>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</si>
  <si>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</si>
  <si>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</si>
  <si>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</si>
  <si>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</si>
  <si>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</si>
  <si>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</si>
  <si>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</si>
  <si>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</si>
  <si>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</si>
  <si>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</si>
  <si>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</si>
  <si>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</si>
  <si>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</si>
  <si>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</si>
  <si>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</si>
  <si>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</si>
  <si>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</si>
  <si>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</si>
  <si>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</si>
  <si>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</si>
  <si>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</si>
  <si>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</si>
  <si>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</si>
  <si>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</si>
  <si>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</si>
  <si>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</si>
  <si>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</si>
  <si>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</si>
  <si>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</si>
  <si>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</si>
  <si>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</si>
  <si>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</si>
  <si>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</si>
  <si>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</si>
  <si>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</si>
  <si>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</si>
  <si>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</si>
  <si>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</si>
  <si>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</si>
  <si>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</si>
  <si>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</si>
  <si>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</si>
  <si>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</si>
  <si>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</si>
  <si>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</si>
  <si>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</si>
  <si>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</si>
  <si>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</si>
  <si>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</si>
  <si>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</si>
  <si>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</si>
  <si>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</si>
  <si>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</si>
  <si>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</si>
  <si>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</si>
  <si>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</si>
  <si>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</si>
  <si>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</si>
  <si>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</si>
  <si>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</si>
  <si>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</si>
  <si>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</si>
  <si>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</si>
  <si>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</si>
  <si>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</si>
  <si>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</si>
  <si>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</si>
  <si>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</si>
  <si>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</si>
  <si>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</si>
  <si>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</si>
  <si>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</si>
  <si>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</si>
  <si>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</si>
  <si>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</si>
  <si>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</si>
  <si>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</si>
  <si>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</si>
  <si>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</si>
  <si>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</si>
  <si>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</si>
  <si>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</si>
  <si>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</si>
  <si>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</si>
  <si>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</si>
  <si>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</si>
  <si>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</si>
  <si>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</si>
  <si>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</si>
  <si>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</si>
  <si>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</si>
  <si>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</si>
  <si>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</si>
  <si>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</si>
  <si>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</si>
  <si>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</si>
  <si>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</si>
  <si>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</si>
  <si>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</si>
  <si>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</si>
  <si>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</si>
  <si>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</si>
  <si>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</si>
  <si>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</si>
  <si>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</si>
  <si>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</si>
  <si>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</si>
  <si>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</si>
  <si>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</si>
  <si>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</si>
  <si>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</si>
  <si>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</si>
  <si>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</si>
  <si>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</si>
  <si>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</si>
  <si>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</si>
  <si>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</si>
  <si>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</si>
  <si>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</si>
  <si>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</si>
  <si>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</si>
  <si>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</si>
  <si>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</si>
  <si>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</si>
  <si>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</si>
  <si>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</si>
  <si>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</si>
  <si>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</si>
  <si>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</si>
  <si>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</si>
  <si>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</si>
  <si>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</si>
  <si>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</si>
  <si>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</si>
  <si>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</si>
  <si>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</si>
  <si>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</si>
  <si>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</si>
  <si>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</si>
  <si>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</si>
  <si>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</si>
  <si>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</si>
  <si>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</si>
  <si>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</si>
  <si>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</si>
  <si>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</si>
  <si>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</si>
  <si>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</si>
  <si>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</si>
  <si>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</si>
  <si>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</si>
  <si>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</si>
  <si>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</si>
  <si>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</si>
  <si>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</si>
  <si>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</si>
  <si>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</si>
  <si>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</si>
  <si>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</si>
  <si>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</si>
  <si>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</si>
  <si>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</si>
  <si>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</si>
  <si>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</si>
  <si>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</si>
  <si>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</si>
  <si>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</si>
  <si>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</si>
  <si>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</si>
  <si>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</si>
  <si>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</si>
  <si>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</si>
  <si>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</si>
  <si>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</si>
  <si>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</si>
  <si>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</si>
  <si>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</si>
  <si>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</si>
  <si>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</si>
  <si>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</si>
  <si>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</si>
  <si>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</si>
  <si>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</si>
  <si>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</si>
  <si>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</si>
  <si>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</si>
  <si>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</si>
  <si>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</si>
  <si>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</si>
  <si>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</si>
  <si>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</si>
  <si>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</si>
  <si>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</si>
  <si>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</si>
  <si>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</si>
  <si>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</si>
  <si>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</si>
  <si>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</si>
  <si>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</si>
  <si>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</si>
  <si>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</si>
  <si>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</si>
  <si>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</si>
  <si>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</si>
  <si>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</si>
  <si>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</si>
  <si>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</si>
  <si>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</si>
  <si>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</si>
  <si>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</si>
  <si>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</si>
  <si>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</si>
  <si>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</si>
  <si>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</si>
  <si>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</si>
  <si>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</si>
  <si>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</si>
  <si>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</si>
  <si>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</si>
  <si>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</si>
  <si>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</si>
  <si>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</si>
  <si>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</si>
  <si>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</si>
  <si>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</si>
  <si>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</si>
  <si>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</si>
  <si>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</si>
  <si>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</si>
  <si>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</si>
  <si>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</si>
  <si>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</si>
  <si>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</si>
  <si>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</si>
  <si>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</si>
  <si>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</si>
  <si>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</si>
  <si>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</si>
  <si>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</si>
  <si>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</si>
  <si>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</si>
  <si>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</si>
  <si>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</si>
  <si>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</si>
  <si>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</si>
  <si>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</si>
  <si>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</si>
  <si>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</si>
  <si>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</si>
  <si>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</si>
  <si>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</si>
  <si>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</si>
  <si>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</si>
  <si>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</si>
  <si>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</si>
  <si>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</si>
  <si>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</si>
  <si>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</si>
  <si>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</si>
  <si>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</si>
  <si>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</si>
  <si>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</si>
  <si>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</si>
  <si>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</si>
  <si>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</si>
  <si>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</si>
  <si>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</si>
  <si>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</si>
  <si>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</si>
  <si>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</si>
  <si>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</si>
  <si>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</si>
  <si>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</si>
  <si>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</si>
  <si>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</si>
  <si>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</si>
  <si>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</si>
  <si>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</si>
  <si>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</si>
  <si>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</si>
  <si>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</si>
  <si>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</si>
  <si>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</si>
  <si>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</si>
  <si>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</si>
  <si>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</si>
  <si>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</si>
  <si>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</si>
  <si>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</si>
  <si>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</si>
  <si>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</si>
  <si>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</si>
  <si>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</si>
  <si>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</si>
  <si>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</si>
  <si>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</si>
  <si>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</si>
  <si>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</si>
  <si>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</si>
  <si>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</si>
  <si>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</si>
  <si>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</si>
  <si>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</si>
  <si>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</si>
  <si>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</si>
  <si>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</si>
  <si>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</si>
  <si>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</si>
  <si>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</si>
  <si>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</si>
  <si>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</si>
  <si>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</si>
  <si>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</si>
  <si>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</si>
  <si>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</si>
  <si>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</si>
  <si>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</si>
  <si>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</si>
  <si>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</si>
  <si>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</si>
  <si>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</si>
  <si>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</si>
  <si>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</si>
  <si>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</si>
  <si>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</si>
  <si>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</si>
  <si>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</si>
  <si>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</si>
  <si>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</si>
  <si>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</si>
  <si>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</si>
  <si>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</si>
  <si>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</si>
  <si>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</si>
  <si>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</si>
  <si>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</si>
  <si>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</si>
  <si>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</si>
  <si>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</si>
  <si>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</si>
  <si>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</si>
  <si>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</si>
  <si>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</si>
  <si>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</si>
  <si>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</si>
  <si>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</si>
  <si>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</si>
  <si>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</si>
  <si>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</si>
  <si>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</si>
  <si>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</si>
  <si>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</si>
  <si>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</si>
  <si>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</si>
  <si>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</si>
  <si>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</si>
  <si>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</si>
  <si>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</si>
  <si>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</si>
  <si>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</si>
  <si>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</si>
  <si>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</si>
  <si>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</si>
  <si>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</si>
  <si>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</si>
  <si>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</si>
  <si>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</si>
  <si>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</si>
  <si>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</si>
  <si>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</si>
  <si>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</si>
  <si>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</si>
  <si>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</si>
  <si>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</si>
  <si>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</si>
  <si>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</si>
  <si>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</si>
  <si>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</si>
  <si>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</si>
  <si>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</si>
  <si>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</si>
  <si>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</si>
  <si>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</si>
  <si>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</si>
  <si>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</si>
  <si>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</si>
  <si>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</si>
  <si>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</si>
  <si>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</si>
  <si>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</si>
  <si>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</si>
  <si>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</si>
  <si>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</si>
  <si>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</si>
  <si>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</si>
  <si>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</si>
  <si>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</si>
  <si>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</si>
  <si>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</si>
  <si>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</si>
  <si>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</si>
  <si>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</si>
  <si>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</si>
  <si>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</si>
  <si>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</si>
  <si>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</si>
  <si>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</si>
  <si>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</si>
  <si>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</si>
  <si>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</si>
  <si>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</si>
  <si>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</si>
  <si>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</si>
  <si>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</si>
  <si>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</si>
  <si>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</si>
  <si>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</si>
  <si>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</si>
  <si>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</si>
  <si>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</si>
  <si>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</si>
  <si>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</si>
  <si>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</si>
  <si>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</si>
  <si>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</si>
  <si>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</si>
  <si>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</si>
  <si>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</si>
  <si>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</si>
  <si>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</si>
  <si>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</si>
  <si>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</si>
  <si>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</si>
  <si>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</si>
  <si>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</si>
  <si>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</si>
  <si>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</si>
  <si>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</si>
  <si>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</si>
  <si>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</si>
  <si>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</si>
  <si>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</si>
  <si>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</si>
  <si>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</si>
  <si>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</si>
  <si>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</si>
  <si>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</si>
  <si>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</si>
  <si>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</si>
  <si>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</si>
  <si>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</si>
  <si>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</si>
  <si>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</si>
  <si>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</si>
  <si>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</si>
  <si>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</si>
  <si>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</si>
  <si>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</si>
  <si>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</si>
  <si>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</si>
  <si>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</si>
  <si>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</si>
  <si>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</si>
  <si>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</si>
  <si>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</si>
  <si>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</si>
  <si>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</si>
  <si>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</si>
  <si>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</si>
  <si>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</si>
  <si>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</si>
  <si>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</si>
  <si>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</si>
  <si>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</si>
  <si>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</si>
  <si>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</si>
  <si>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</si>
  <si>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</si>
  <si>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</si>
  <si>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</si>
  <si>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</si>
  <si>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</si>
  <si>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</si>
  <si>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</si>
  <si>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</si>
  <si>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</si>
  <si>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</si>
  <si>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</si>
  <si>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</si>
  <si>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</si>
  <si>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</si>
  <si>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</si>
  <si>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</si>
  <si>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</si>
  <si>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</si>
  <si>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</si>
  <si>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</si>
  <si>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</si>
  <si>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</si>
  <si>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</si>
  <si>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</si>
  <si>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</si>
  <si>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</si>
  <si>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</si>
  <si>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</si>
  <si>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</si>
  <si>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</si>
  <si>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</si>
  <si>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</si>
  <si>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</si>
  <si>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</si>
  <si>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</si>
  <si>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</si>
  <si>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</si>
  <si>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</si>
  <si>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</si>
  <si>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</si>
  <si>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</si>
  <si>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</si>
  <si>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</si>
  <si>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</si>
  <si>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</si>
  <si>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</si>
  <si>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</si>
  <si>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</si>
  <si>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</si>
  <si>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</si>
  <si>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</si>
  <si>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</si>
  <si>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</si>
  <si>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</si>
  <si>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</si>
  <si>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</si>
  <si>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</si>
  <si>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</si>
  <si>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</si>
  <si>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</si>
  <si>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</si>
  <si>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</si>
  <si>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</si>
  <si>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</si>
  <si>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</si>
  <si>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</si>
  <si>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</si>
  <si>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</si>
  <si>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</si>
  <si>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</si>
  <si>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</si>
  <si>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</si>
  <si>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</si>
  <si>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</si>
  <si>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</si>
  <si>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</si>
  <si>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</si>
  <si>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</si>
  <si>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</si>
  <si>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</si>
  <si>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</si>
  <si>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</si>
  <si>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</si>
  <si>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</si>
  <si>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</si>
  <si>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</si>
  <si>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</si>
  <si>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</si>
  <si>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</si>
  <si>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</si>
  <si>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</si>
  <si>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</si>
  <si>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</si>
  <si>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</si>
  <si>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</si>
  <si>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</si>
  <si>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</si>
  <si>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</si>
  <si>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</si>
  <si>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</si>
  <si>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</si>
  <si>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</si>
  <si>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</si>
  <si>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</si>
  <si>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</si>
  <si>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</si>
  <si>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</si>
  <si>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</si>
  <si>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</si>
  <si>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</si>
  <si>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</si>
  <si>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</si>
  <si>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</si>
  <si>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</si>
  <si>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</si>
  <si>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</si>
  <si>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</si>
  <si>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</si>
  <si>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</si>
  <si>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</si>
  <si>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</si>
  <si>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</si>
  <si>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</si>
  <si>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</si>
  <si>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</si>
  <si>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</si>
  <si>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</si>
  <si>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</si>
  <si>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</si>
  <si>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</si>
  <si>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</si>
  <si>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</si>
  <si>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</si>
  <si>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</si>
  <si>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</si>
  <si>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</si>
  <si>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</si>
  <si>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</si>
  <si>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</si>
  <si>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</si>
  <si>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</si>
  <si>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</si>
  <si>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</si>
  <si>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</si>
  <si>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</si>
  <si>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</si>
  <si>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</si>
  <si>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</si>
  <si>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</si>
  <si>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</si>
  <si>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</si>
  <si>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</si>
  <si>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</si>
  <si>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</si>
  <si>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</si>
  <si>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</si>
  <si>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</si>
  <si>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</si>
  <si>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</si>
  <si>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</si>
  <si>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</si>
  <si>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</si>
  <si>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</si>
  <si>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</si>
  <si>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</si>
  <si>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</si>
  <si>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</si>
  <si>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</si>
  <si>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</si>
  <si>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</si>
  <si>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</si>
  <si>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</si>
  <si>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</si>
  <si>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</si>
  <si>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</si>
  <si>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</si>
  <si>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</si>
  <si>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</si>
  <si>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</si>
  <si>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</si>
  <si>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</si>
  <si>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</si>
  <si>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</si>
  <si>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</si>
  <si>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</si>
  <si>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</si>
  <si>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</si>
  <si>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</si>
  <si>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</si>
  <si>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</si>
  <si>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</si>
  <si>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</si>
  <si>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</si>
  <si>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</si>
  <si>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</si>
  <si>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</si>
  <si>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</si>
  <si>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</si>
  <si>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</si>
  <si>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</si>
  <si>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</si>
  <si>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</si>
  <si>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</si>
  <si>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</si>
  <si>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</si>
  <si>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</si>
  <si>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</si>
  <si>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</si>
  <si>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</si>
  <si>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</si>
  <si>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</si>
  <si>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</si>
  <si>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</si>
  <si>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</si>
  <si>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</si>
  <si>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</si>
  <si>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</si>
  <si>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</si>
  <si>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</si>
  <si>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</si>
  <si>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</si>
  <si>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</si>
  <si>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</si>
  <si>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</si>
  <si>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</si>
  <si>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</si>
  <si>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</si>
  <si>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</si>
  <si>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</si>
  <si>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</si>
  <si>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</si>
  <si>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</si>
  <si>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</si>
  <si>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</si>
  <si>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</si>
  <si>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</si>
  <si>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</si>
  <si>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</si>
  <si>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</si>
  <si>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</si>
  <si>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</si>
  <si>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</si>
  <si>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</si>
  <si>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</si>
  <si>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</si>
  <si>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</si>
  <si>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</si>
  <si>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</si>
  <si>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</si>
  <si>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</si>
  <si>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</si>
  <si>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</si>
  <si>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</si>
  <si>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</si>
  <si>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</si>
  <si>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</si>
  <si>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</si>
  <si>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</si>
  <si>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</si>
  <si>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</si>
  <si>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</si>
  <si>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</si>
  <si>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</si>
  <si>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</si>
  <si>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</si>
  <si>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</si>
  <si>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</si>
  <si>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</si>
  <si>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</si>
  <si>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</si>
  <si>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</si>
  <si>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</si>
  <si>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</si>
  <si>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</si>
  <si>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</si>
  <si>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</si>
  <si>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</si>
  <si>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</si>
  <si>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</si>
  <si>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</si>
  <si>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</si>
  <si>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</si>
  <si>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</si>
  <si>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</si>
  <si>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</si>
  <si>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</si>
  <si>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</si>
  <si>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</si>
  <si>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</si>
  <si>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</si>
  <si>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</si>
  <si>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</si>
  <si>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</si>
  <si>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</si>
  <si>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</si>
  <si>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</si>
  <si>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</si>
  <si>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</si>
  <si>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</si>
  <si>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</si>
  <si>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</si>
  <si>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</si>
  <si>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</si>
  <si>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</si>
  <si>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</si>
  <si>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</si>
  <si>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</si>
  <si>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</si>
  <si>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</si>
  <si>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</si>
  <si>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</si>
  <si>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</si>
  <si>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</si>
  <si>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</si>
  <si>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</si>
  <si>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</si>
  <si>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</si>
  <si>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</si>
  <si>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</si>
  <si>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</si>
  <si>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</si>
  <si>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</si>
  <si>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</si>
  <si>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</si>
  <si>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</si>
  <si>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</si>
  <si>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</si>
  <si>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</si>
  <si>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</si>
  <si>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</si>
  <si>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</si>
  <si>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</si>
  <si>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</si>
  <si>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</si>
  <si>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</si>
  <si>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</si>
  <si>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</si>
  <si>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</si>
  <si>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</si>
  <si>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</si>
  <si>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</si>
  <si>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</si>
  <si>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</si>
  <si>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</si>
  <si>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</si>
  <si>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</si>
  <si>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</si>
  <si>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</si>
  <si>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</si>
  <si>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</si>
  <si>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</si>
  <si>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</si>
  <si>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</si>
  <si>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</si>
  <si>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</si>
  <si>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</si>
  <si>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</si>
  <si>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</si>
  <si>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</si>
  <si>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</si>
  <si>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</si>
  <si>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</si>
  <si>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</si>
  <si>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</si>
  <si>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</si>
  <si>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</si>
  <si>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</si>
  <si>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</si>
  <si>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</si>
  <si>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</si>
  <si>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</si>
  <si>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</si>
  <si>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</si>
  <si>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</si>
  <si>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</si>
  <si>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</si>
  <si>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</si>
  <si>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</si>
  <si>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</si>
  <si>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</si>
  <si>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</si>
  <si>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</si>
  <si>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</si>
  <si>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</si>
  <si>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</si>
  <si>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</si>
  <si>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</si>
  <si>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</si>
  <si>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</si>
  <si>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</si>
  <si>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</si>
  <si>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</si>
  <si>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</si>
  <si>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</si>
  <si>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</si>
  <si>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</si>
  <si>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</si>
  <si>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</si>
  <si>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</si>
  <si>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</si>
  <si>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</si>
  <si>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</si>
  <si>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</si>
  <si>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</si>
  <si>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</si>
  <si>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</si>
  <si>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</si>
  <si>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</si>
  <si>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</si>
  <si>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</si>
  <si>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</si>
  <si>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</si>
  <si>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</si>
  <si>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</si>
  <si>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</si>
  <si>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</si>
  <si>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</si>
  <si>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</si>
  <si>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</si>
  <si>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</si>
  <si>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</si>
  <si>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</si>
  <si>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</si>
  <si>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</si>
  <si>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</si>
  <si>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</si>
  <si>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</si>
  <si>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</si>
  <si>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</si>
  <si>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</si>
  <si>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</si>
  <si>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</si>
  <si>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</si>
  <si>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</si>
  <si>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</si>
  <si>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</si>
  <si>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</si>
  <si>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</si>
  <si>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</si>
  <si>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</si>
  <si>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</si>
  <si>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</si>
  <si>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</si>
  <si>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</si>
  <si>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</si>
  <si>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</si>
  <si>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</si>
  <si>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</si>
  <si>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</si>
  <si>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</si>
  <si>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</si>
  <si>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</si>
  <si>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</si>
  <si>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</si>
  <si>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</si>
  <si>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</si>
  <si>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</si>
  <si>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</si>
  <si>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</si>
  <si>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</si>
  <si>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</si>
  <si>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</si>
  <si>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</si>
  <si>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</si>
  <si>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</si>
  <si>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</si>
  <si>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</si>
  <si>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</si>
  <si>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</si>
  <si>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</si>
  <si>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</si>
  <si>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</si>
  <si>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</si>
  <si>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</si>
  <si>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</si>
  <si>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</si>
  <si>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</si>
  <si>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</si>
  <si>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</si>
  <si>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</si>
  <si>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</si>
  <si>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</si>
  <si>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</si>
  <si>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</si>
  <si>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</si>
  <si>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</si>
  <si>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</si>
  <si>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</si>
  <si>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</si>
  <si>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</si>
  <si>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</si>
  <si>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</si>
  <si>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</si>
  <si>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</si>
  <si>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</si>
  <si>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</si>
  <si>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</si>
  <si>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</si>
  <si>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</si>
  <si>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</si>
  <si>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</si>
  <si>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</si>
  <si>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</si>
  <si>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</si>
  <si>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</si>
  <si>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</si>
  <si>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</si>
  <si>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</si>
  <si>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</si>
  <si>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</si>
  <si>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</si>
  <si>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</si>
  <si>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</si>
  <si>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</si>
  <si>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</si>
  <si>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</si>
  <si>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</si>
  <si>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</si>
  <si>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</si>
  <si>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</si>
  <si>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</si>
  <si>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</si>
  <si>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</si>
  <si>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</si>
  <si>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</si>
  <si>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</si>
  <si>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</si>
  <si>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</si>
  <si>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</si>
  <si>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</si>
  <si>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</si>
  <si>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</si>
  <si>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</si>
  <si>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</si>
  <si>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</si>
  <si>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</si>
  <si>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</si>
  <si>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</si>
  <si>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</si>
  <si>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</si>
  <si>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</si>
  <si>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</si>
  <si>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</si>
  <si>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</si>
  <si>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</si>
  <si>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</si>
  <si>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</si>
  <si>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</si>
  <si>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</si>
  <si>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</si>
  <si>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</si>
  <si>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</si>
  <si>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</si>
  <si>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</si>
  <si>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</si>
  <si>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</si>
  <si>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</si>
  <si>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</si>
  <si>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</si>
  <si>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</si>
  <si>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</si>
  <si>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</si>
  <si>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</si>
  <si>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</si>
  <si>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</si>
  <si>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</si>
  <si>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</si>
  <si>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</si>
  <si>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</si>
  <si>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</si>
  <si>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</si>
  <si>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</si>
  <si>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</si>
  <si>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</si>
  <si>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</si>
  <si>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</si>
  <si>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</si>
  <si>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</si>
  <si>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</si>
  <si>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</si>
  <si>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</si>
  <si>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</si>
  <si>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</si>
  <si>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</si>
  <si>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</si>
  <si>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</si>
  <si>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</si>
  <si>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</si>
  <si>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</si>
  <si>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</si>
  <si>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</si>
  <si>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</si>
  <si>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</si>
  <si>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</si>
  <si>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</si>
  <si>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</si>
  <si>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</si>
  <si>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</si>
  <si>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</si>
  <si>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</si>
  <si>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</si>
  <si>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</si>
  <si>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</si>
  <si>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</si>
  <si>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</si>
  <si>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</si>
  <si>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</si>
  <si>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</si>
  <si>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</si>
  <si>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</si>
  <si>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</si>
  <si>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</si>
  <si>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</si>
  <si>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</si>
  <si>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</si>
  <si>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</si>
  <si>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</si>
  <si>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</si>
  <si>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</si>
  <si>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</si>
  <si>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</si>
  <si>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</si>
  <si>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</si>
  <si>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</si>
  <si>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</si>
  <si>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</si>
  <si>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</si>
  <si>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</si>
  <si>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</si>
  <si>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</si>
  <si>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</si>
  <si>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</si>
  <si>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</si>
  <si>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</si>
  <si>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</si>
  <si>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</si>
  <si>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</si>
  <si>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</si>
  <si>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</si>
  <si>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</si>
  <si>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</si>
  <si>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</si>
  <si>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</si>
  <si>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</si>
  <si>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</si>
  <si>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</si>
  <si>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</si>
  <si>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</si>
  <si>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</si>
  <si>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</si>
  <si>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</si>
  <si>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</si>
  <si>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</si>
  <si>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</si>
  <si>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</si>
  <si>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</si>
  <si>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</si>
  <si>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</si>
  <si>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</si>
  <si>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</si>
  <si>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</si>
  <si>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</si>
  <si>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</si>
  <si>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</si>
  <si>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</si>
  <si>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</si>
  <si>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</si>
  <si>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</si>
  <si>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</si>
  <si>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</si>
  <si>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</si>
  <si>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</si>
  <si>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</si>
  <si>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</si>
  <si>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</si>
  <si>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</si>
  <si>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</si>
  <si>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</si>
  <si>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</si>
  <si>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</si>
  <si>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</si>
  <si>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</si>
  <si>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</si>
  <si>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</si>
  <si>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</si>
  <si>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</si>
  <si>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</si>
  <si>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</si>
  <si>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</si>
  <si>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</si>
  <si>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</si>
  <si>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</si>
  <si>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</si>
  <si>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</si>
  <si>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</si>
  <si>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</si>
  <si>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</si>
  <si>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</si>
  <si>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</si>
  <si>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</si>
  <si>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</si>
  <si>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</si>
  <si>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</si>
  <si>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</si>
  <si>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</si>
  <si>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</si>
  <si>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</si>
  <si>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</si>
  <si>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</si>
  <si>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</si>
  <si>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</si>
  <si>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</si>
  <si>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</si>
  <si>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</si>
  <si>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</si>
  <si>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</si>
  <si>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</si>
  <si>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</si>
  <si>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</si>
  <si>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</si>
  <si>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</si>
  <si>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</si>
  <si>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</si>
  <si>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</si>
  <si>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</si>
  <si>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</si>
  <si>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</si>
  <si>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</si>
  <si>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</si>
  <si>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</si>
  <si>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</si>
  <si>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</si>
  <si>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</si>
  <si>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</si>
  <si>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</si>
  <si>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</si>
  <si>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</si>
  <si>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</si>
  <si>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</si>
  <si>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</si>
  <si>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</si>
  <si>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</si>
  <si>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</si>
  <si>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</si>
  <si>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</si>
  <si>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</si>
  <si>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</si>
  <si>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</si>
  <si>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</si>
  <si>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</si>
  <si>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</si>
  <si>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</si>
  <si>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</si>
  <si>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</si>
  <si>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</si>
  <si>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</si>
  <si>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</si>
  <si>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</si>
  <si>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</si>
  <si>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</si>
  <si>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</si>
  <si>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</si>
  <si>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</si>
  <si>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</si>
  <si>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</si>
  <si>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</si>
  <si>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</si>
  <si>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</si>
  <si>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</si>
  <si>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</si>
  <si>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</si>
  <si>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</si>
  <si>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</si>
  <si>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</si>
  <si>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</si>
  <si>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</si>
  <si>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</si>
  <si>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</si>
  <si>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</si>
  <si>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</si>
  <si>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</si>
  <si>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</si>
  <si>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</si>
  <si>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</si>
  <si>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</si>
  <si>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</si>
  <si>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</si>
  <si>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</si>
  <si>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</si>
  <si>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</si>
  <si>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</si>
  <si>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</si>
  <si>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</si>
  <si>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</si>
  <si>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</si>
  <si>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</si>
  <si>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</si>
  <si>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</si>
  <si>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</si>
  <si>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</si>
  <si>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</si>
  <si>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</si>
  <si>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</si>
  <si>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</si>
  <si>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</si>
  <si>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</si>
  <si>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</si>
  <si>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</si>
  <si>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</si>
  <si>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</si>
  <si>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</si>
  <si>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</si>
  <si>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</si>
  <si>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</si>
  <si>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</si>
  <si>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</si>
  <si>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</si>
  <si>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</si>
  <si>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</si>
  <si>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</si>
  <si>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</si>
  <si>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</si>
  <si>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</si>
  <si>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</si>
  <si>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</si>
  <si>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</si>
  <si>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</si>
  <si>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</si>
  <si>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</si>
  <si>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</si>
  <si>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</si>
  <si>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</si>
  <si>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</si>
  <si>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</si>
  <si>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</si>
  <si>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</si>
  <si>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</si>
  <si>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</si>
  <si>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</si>
  <si>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</si>
  <si>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</si>
  <si>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</si>
  <si>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</si>
  <si>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</si>
  <si>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</si>
  <si>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</si>
  <si>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</si>
  <si>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</si>
  <si>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</si>
  <si>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</si>
  <si>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</si>
  <si>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</si>
  <si>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</si>
  <si>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</si>
  <si>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</si>
  <si>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</si>
  <si>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</si>
  <si>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</si>
  <si>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</si>
  <si>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</si>
  <si>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</si>
  <si>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</si>
  <si>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</si>
  <si>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</si>
  <si>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</si>
  <si>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</si>
  <si>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</si>
  <si>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</si>
  <si>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</si>
  <si>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</si>
  <si>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</si>
  <si>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</si>
  <si>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</si>
  <si>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</si>
  <si>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</si>
  <si>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</si>
  <si>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</si>
  <si>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</si>
  <si>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</si>
  <si>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</si>
  <si>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</si>
  <si>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</si>
  <si>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</si>
  <si>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</si>
  <si>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</si>
  <si>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</si>
  <si>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</si>
  <si>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</si>
  <si>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</si>
  <si>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</si>
  <si>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</si>
  <si>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</si>
  <si>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</si>
  <si>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</si>
  <si>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</si>
  <si>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</si>
  <si>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</si>
  <si>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</si>
  <si>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</si>
  <si>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</si>
  <si>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</si>
  <si>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</si>
  <si>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</si>
  <si>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</si>
  <si>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</si>
  <si>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</si>
  <si>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</si>
  <si>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</si>
  <si>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</si>
  <si>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</si>
  <si>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</si>
  <si>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</si>
  <si>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</si>
  <si>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</si>
  <si>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</si>
  <si>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</si>
  <si>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</si>
  <si>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</si>
  <si>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</si>
  <si>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</si>
  <si>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</si>
  <si>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</si>
  <si>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</si>
  <si>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</si>
  <si>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</si>
  <si>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</si>
  <si>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</si>
  <si>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</si>
  <si>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</si>
  <si>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</si>
  <si>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</si>
  <si>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</si>
  <si>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</si>
  <si>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</si>
  <si>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</si>
  <si>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</si>
  <si>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</si>
  <si>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</si>
  <si>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</si>
  <si>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</si>
  <si>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</si>
  <si>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</si>
  <si>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</si>
  <si>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</si>
  <si>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</si>
  <si>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</si>
  <si>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</si>
  <si>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</si>
  <si>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</si>
  <si>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</si>
  <si>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</si>
  <si>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</si>
  <si>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</si>
  <si>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</si>
  <si>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</si>
  <si>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</si>
  <si>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</si>
  <si>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</si>
  <si>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</si>
  <si>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</si>
  <si>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</si>
  <si>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</si>
  <si>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</si>
  <si>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</si>
  <si>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76018.м.Івано-Франківськ.вул. Грюнвальдська 11</t>
  </si>
  <si>
    <t/>
  </si>
  <si>
    <t>Б.М. Гриновецький</t>
  </si>
  <si>
    <t>Н.Б. Остафійчук</t>
  </si>
  <si>
    <t>stat@ifa.court.gov.ua</t>
  </si>
  <si>
    <t>5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</si>
</sst>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1934</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&amp;L49FD4006&amp;C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2322</v>
      </c>
      <c r="B1" s="174"/>
      <c r="C1" s="110"/>
      <c r="X1" s="112"/>
      <c r="Y1" s="117"/>
      <c r="Z1" s="117"/>
    </row>
    <row r="2" spans="1:27"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c r="A6" s="88"/>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428</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2211</v>
      </c>
      <c r="B8" s="163"/>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2169</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2171</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2320</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2332</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2336</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2337</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2338</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2330</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2340</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2329</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1310</v>
      </c>
      <c r="B553" s="163"/>
      <c r="C553" s="98"/>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667</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668</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hidden="1">
      <c r="A737" s="90">
        <v>113070100</v>
      </c>
      <c r="B737" s="42" t="s">
        <v>669</v>
      </c>
      <c r="C737" s="99"/>
      <c r="D737" s="40"/>
      <c r="E737" s="40"/>
      <c r="F737" s="40"/>
      <c r="G737" s="40"/>
      <c r="H737" s="40"/>
      <c r="I737" s="40"/>
      <c r="J737" s="40"/>
      <c r="K737" s="40"/>
      <c r="L737" s="40"/>
      <c r="M737" s="40"/>
      <c r="N737" s="40"/>
      <c r="O737" s="40"/>
      <c r="P737" s="40"/>
      <c r="Q737" s="40"/>
      <c r="R737" s="40"/>
      <c r="S737" s="40"/>
      <c r="T737" s="40"/>
      <c r="U737" s="40"/>
      <c r="V737" s="40"/>
      <c r="W737" s="40"/>
      <c r="X737" s="39">
        <v>186</v>
      </c>
      <c r="Y737" s="105"/>
      <c r="Z737" s="105"/>
    </row>
    <row r="738" spans="1:26" s="41" customFormat="1" ht="12.75" hidden="1">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672</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2321</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2341</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2337</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2339</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1311</v>
      </c>
      <c r="B755" s="163"/>
      <c r="C755" s="98"/>
      <c r="D755" s="32">
        <f>SUM(E755:H755)</f>
        <v>0</v>
      </c>
      <c r="E755" s="32">
        <f>SUM(E756:E764)</f>
        <v>0</v>
      </c>
      <c r="F755" s="32">
        <f>SUM(F756:F764)</f>
        <v>0</v>
      </c>
      <c r="G755" s="32">
        <f>SUM(G756:G764)</f>
        <v>0</v>
      </c>
      <c r="H755" s="32">
        <f>SUM(H756:H764)</f>
        <v>0</v>
      </c>
      <c r="I755" s="32">
        <f>SUM(J755:M755)</f>
        <v>0</v>
      </c>
      <c r="J755" s="32">
        <f>SUM(J756:J764)</f>
        <v>0</v>
      </c>
      <c r="K755" s="32">
        <f>SUM(K756:K764)</f>
        <v>0</v>
      </c>
      <c r="L755" s="32">
        <f>SUM(L756:L764)</f>
        <v>0</v>
      </c>
      <c r="M755" s="32">
        <f>SUM(M756:M764)</f>
        <v>0</v>
      </c>
      <c r="N755" s="32">
        <f>SUM(O755:R755)</f>
        <v>0</v>
      </c>
      <c r="O755" s="32">
        <f>SUM(O756:O764)</f>
        <v>0</v>
      </c>
      <c r="P755" s="32">
        <f>SUM(P756:P764)</f>
        <v>0</v>
      </c>
      <c r="Q755" s="32">
        <f>SUM(Q756:Q764)</f>
        <v>0</v>
      </c>
      <c r="R755" s="32">
        <f>SUM(R756:R764)</f>
        <v>0</v>
      </c>
      <c r="S755" s="32">
        <f>SUM(T755:W755)</f>
        <v>0</v>
      </c>
      <c r="T755" s="32">
        <f>SUM(T756:T764)</f>
        <v>0</v>
      </c>
      <c r="U755" s="32">
        <f>SUM(U756:U764)</f>
        <v>0</v>
      </c>
      <c r="V755" s="32">
        <f>SUM(V756:V764)</f>
        <v>0</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hidden="1">
      <c r="A759" s="89">
        <v>321030000</v>
      </c>
      <c r="B759" s="30" t="s">
        <v>677</v>
      </c>
      <c r="C759" s="99"/>
      <c r="D759" s="6"/>
      <c r="E759" s="6"/>
      <c r="F759" s="6"/>
      <c r="G759" s="6"/>
      <c r="H759" s="6"/>
      <c r="I759" s="6"/>
      <c r="J759" s="6"/>
      <c r="K759" s="6"/>
      <c r="L759" s="6"/>
      <c r="M759" s="6"/>
      <c r="N759" s="6"/>
      <c r="O759" s="6"/>
      <c r="P759" s="6"/>
      <c r="Q759" s="6"/>
      <c r="R759" s="6"/>
      <c r="S759" s="6"/>
      <c r="T759" s="6"/>
      <c r="U759" s="6"/>
      <c r="V759" s="6"/>
      <c r="W759" s="6"/>
      <c r="X759" s="5">
        <v>324</v>
      </c>
    </row>
    <row r="760" spans="1:24" ht="38.25" hidden="1">
      <c r="A760" s="89">
        <v>321040000</v>
      </c>
      <c r="B760" s="30" t="s">
        <v>678</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8"/>
      <c r="D765" s="32">
        <f>SUM(E765:H765)</f>
        <v>0</v>
      </c>
      <c r="E765" s="32">
        <f>SUM(E766:E860)</f>
        <v>0</v>
      </c>
      <c r="F765" s="32">
        <f>SUM(F766:F860)</f>
        <v>0</v>
      </c>
      <c r="G765" s="32">
        <f>SUM(G766:G860)</f>
        <v>0</v>
      </c>
      <c r="H765" s="32">
        <f>SUM(H766:H860)</f>
        <v>0</v>
      </c>
      <c r="I765" s="32">
        <f>SUM(J765:M765)</f>
        <v>0</v>
      </c>
      <c r="J765" s="32">
        <f>SUM(J766:J860)</f>
        <v>0</v>
      </c>
      <c r="K765" s="32">
        <f>SUM(K766:K860)</f>
        <v>0</v>
      </c>
      <c r="L765" s="32">
        <f>SUM(L766:L860)</f>
        <v>0</v>
      </c>
      <c r="M765" s="32">
        <f>SUM(M766:M860)</f>
        <v>0</v>
      </c>
      <c r="N765" s="32">
        <f>SUM(O765:R765)</f>
        <v>0</v>
      </c>
      <c r="O765" s="32">
        <f>SUM(O766:O860)</f>
        <v>0</v>
      </c>
      <c r="P765" s="32">
        <f>SUM(P766:P860)</f>
        <v>0</v>
      </c>
      <c r="Q765" s="32">
        <f>SUM(Q766:Q860)</f>
        <v>0</v>
      </c>
      <c r="R765" s="32">
        <f>SUM(R766:R860)</f>
        <v>0</v>
      </c>
      <c r="S765" s="32">
        <f>SUM(T765:W765)</f>
        <v>0</v>
      </c>
      <c r="T765" s="32">
        <f>SUM(T766:T860)</f>
        <v>0</v>
      </c>
      <c r="U765" s="32">
        <f>SUM(U766:U860)</f>
        <v>0</v>
      </c>
      <c r="V765" s="32">
        <f>SUM(V766:V860)</f>
        <v>0</v>
      </c>
      <c r="W765" s="32">
        <f>SUM(W766:W860)</f>
        <v>0</v>
      </c>
      <c r="X765" s="33" t="s">
        <v>1916</v>
      </c>
    </row>
    <row r="766" spans="1:24" ht="25.5" hidden="1">
      <c r="A766" s="89">
        <v>301000000</v>
      </c>
      <c r="B766" s="30" t="s">
        <v>682</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686</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689</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684</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690</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697</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9">
        <v>302010000</v>
      </c>
      <c r="B788" s="30" t="s">
        <v>698</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700</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703</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704</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705</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706</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302090000</v>
      </c>
      <c r="B797" s="30" t="s">
        <v>707</v>
      </c>
      <c r="C797" s="99"/>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713</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714</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715</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716</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2345</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2346</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719</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720</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9">
        <v>304090000</v>
      </c>
      <c r="B814" s="30" t="s">
        <v>722</v>
      </c>
      <c r="C814" s="99"/>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9">
        <v>304090100</v>
      </c>
      <c r="B815" s="30" t="s">
        <v>723</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9">
        <v>304090200</v>
      </c>
      <c r="B816" s="30" t="s">
        <v>724</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9">
        <v>304090300</v>
      </c>
      <c r="B817" s="30" t="s">
        <v>725</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727</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728</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730</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731</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732</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736</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738</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739</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741</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743</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9">
        <v>307010000</v>
      </c>
      <c r="B836" s="30" t="s">
        <v>744</v>
      </c>
      <c r="C836" s="99"/>
      <c r="D836" s="6"/>
      <c r="E836" s="6"/>
      <c r="F836" s="6"/>
      <c r="G836" s="6"/>
      <c r="H836" s="6"/>
      <c r="I836" s="6"/>
      <c r="J836" s="6"/>
      <c r="K836" s="6"/>
      <c r="L836" s="6"/>
      <c r="M836" s="6"/>
      <c r="N836" s="6"/>
      <c r="O836" s="6"/>
      <c r="P836" s="6"/>
      <c r="Q836" s="6"/>
      <c r="R836" s="6"/>
      <c r="S836" s="6"/>
      <c r="T836" s="6"/>
      <c r="U836" s="6"/>
      <c r="V836" s="6"/>
      <c r="W836" s="6"/>
      <c r="X836" s="5">
        <v>292</v>
      </c>
    </row>
    <row r="837" spans="1:24" ht="12.75" hidden="1">
      <c r="A837" s="89">
        <v>307020000</v>
      </c>
      <c r="B837" s="30" t="s">
        <v>745</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308000000</v>
      </c>
      <c r="B838" s="30" t="s">
        <v>746</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747</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748</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749</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9">
        <v>310000000</v>
      </c>
      <c r="B843" s="30" t="s">
        <v>751</v>
      </c>
      <c r="C843" s="99"/>
      <c r="D843" s="6"/>
      <c r="E843" s="6"/>
      <c r="F843" s="6"/>
      <c r="G843" s="6"/>
      <c r="H843" s="6"/>
      <c r="I843" s="6"/>
      <c r="J843" s="6"/>
      <c r="K843" s="6"/>
      <c r="L843" s="6"/>
      <c r="M843" s="6"/>
      <c r="N843" s="6"/>
      <c r="O843" s="6"/>
      <c r="P843" s="6"/>
      <c r="Q843" s="6"/>
      <c r="R843" s="6"/>
      <c r="S843" s="6"/>
      <c r="T843" s="6"/>
      <c r="U843" s="6"/>
      <c r="V843" s="6"/>
      <c r="W843" s="6"/>
      <c r="X843" s="5">
        <v>240</v>
      </c>
    </row>
    <row r="844" spans="1:24" ht="12.75" hidden="1">
      <c r="A844" s="89">
        <v>310010000</v>
      </c>
      <c r="B844" s="30" t="s">
        <v>752</v>
      </c>
      <c r="C844" s="99"/>
      <c r="D844" s="6"/>
      <c r="E844" s="6"/>
      <c r="F844" s="6"/>
      <c r="G844" s="6"/>
      <c r="H844" s="6"/>
      <c r="I844" s="6"/>
      <c r="J844" s="6"/>
      <c r="K844" s="6"/>
      <c r="L844" s="6"/>
      <c r="M844" s="6"/>
      <c r="N844" s="6"/>
      <c r="O844" s="6"/>
      <c r="P844" s="6"/>
      <c r="Q844" s="6"/>
      <c r="R844" s="6"/>
      <c r="S844" s="6"/>
      <c r="T844" s="6"/>
      <c r="U844" s="6"/>
      <c r="V844" s="6"/>
      <c r="W844" s="6"/>
      <c r="X844" s="5">
        <v>135</v>
      </c>
    </row>
    <row r="845" spans="1:24" ht="12.75" hidden="1">
      <c r="A845" s="89">
        <v>310020000</v>
      </c>
      <c r="B845" s="30" t="s">
        <v>753</v>
      </c>
      <c r="C845" s="99"/>
      <c r="D845" s="6"/>
      <c r="E845" s="6"/>
      <c r="F845" s="6"/>
      <c r="G845" s="6"/>
      <c r="H845" s="6"/>
      <c r="I845" s="6"/>
      <c r="J845" s="6"/>
      <c r="K845" s="6"/>
      <c r="L845" s="6"/>
      <c r="M845" s="6"/>
      <c r="N845" s="6"/>
      <c r="O845" s="6"/>
      <c r="P845" s="6"/>
      <c r="Q845" s="6"/>
      <c r="R845" s="6"/>
      <c r="S845" s="6"/>
      <c r="T845" s="6"/>
      <c r="U845" s="6"/>
      <c r="V845" s="6"/>
      <c r="W845" s="6"/>
      <c r="X845" s="5">
        <v>153</v>
      </c>
    </row>
    <row r="846" spans="1:24" ht="12.75" hidden="1">
      <c r="A846" s="89">
        <v>310030000</v>
      </c>
      <c r="B846" s="30" t="s">
        <v>754</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9">
        <v>310040000</v>
      </c>
      <c r="B847" s="30" t="s">
        <v>755</v>
      </c>
      <c r="C847" s="99"/>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759</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760</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763</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765</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9">
        <v>313000000</v>
      </c>
      <c r="B858" s="30" t="s">
        <v>766</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767</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1951</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8"/>
      <c r="D861" s="32">
        <f>SUM(E861:H861)</f>
        <v>0</v>
      </c>
      <c r="E861" s="32">
        <f>SUM(E862:E894)</f>
        <v>0</v>
      </c>
      <c r="F861" s="32">
        <f>SUM(F862:F894)</f>
        <v>0</v>
      </c>
      <c r="G861" s="32">
        <f>SUM(G862:G894)</f>
        <v>0</v>
      </c>
      <c r="H861" s="32">
        <f>SUM(H862:H894)</f>
        <v>0</v>
      </c>
      <c r="I861" s="32">
        <f>SUM(J861:M861)</f>
        <v>0</v>
      </c>
      <c r="J861" s="32">
        <f>SUM(J862:J894)</f>
        <v>0</v>
      </c>
      <c r="K861" s="32">
        <f>SUM(K862:K894)</f>
        <v>0</v>
      </c>
      <c r="L861" s="32">
        <f>SUM(L862:L894)</f>
        <v>0</v>
      </c>
      <c r="M861" s="32">
        <f>SUM(M862:M894)</f>
        <v>0</v>
      </c>
      <c r="N861" s="32">
        <f>SUM(O861:R861)</f>
        <v>0</v>
      </c>
      <c r="O861" s="32">
        <f>SUM(O862:O894)</f>
        <v>0</v>
      </c>
      <c r="P861" s="32">
        <f>SUM(P862:P894)</f>
        <v>0</v>
      </c>
      <c r="Q861" s="32">
        <f>SUM(Q862:Q894)</f>
        <v>0</v>
      </c>
      <c r="R861" s="32">
        <f>SUM(R862:R894)</f>
        <v>0</v>
      </c>
      <c r="S861" s="32">
        <f>SUM(T861:W861)</f>
        <v>0</v>
      </c>
      <c r="T861" s="32">
        <f>SUM(T862:T894)</f>
        <v>0</v>
      </c>
      <c r="U861" s="32">
        <f>SUM(U862:U894)</f>
        <v>0</v>
      </c>
      <c r="V861" s="32">
        <f>SUM(V862:V894)</f>
        <v>0</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769</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hidden="1">
      <c r="A865" s="90">
        <v>331010200</v>
      </c>
      <c r="B865" s="42" t="s">
        <v>771</v>
      </c>
      <c r="C865" s="99"/>
      <c r="D865" s="40"/>
      <c r="E865" s="40"/>
      <c r="F865" s="40"/>
      <c r="G865" s="40"/>
      <c r="H865" s="40"/>
      <c r="I865" s="40"/>
      <c r="J865" s="40"/>
      <c r="K865" s="40"/>
      <c r="L865" s="40"/>
      <c r="M865" s="40"/>
      <c r="N865" s="40"/>
      <c r="O865" s="40"/>
      <c r="P865" s="40"/>
      <c r="Q865" s="40"/>
      <c r="R865" s="40"/>
      <c r="S865" s="40"/>
      <c r="T865" s="40"/>
      <c r="U865" s="40"/>
      <c r="V865" s="40"/>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774</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777</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779</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780</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781</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782</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781</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hidden="1">
      <c r="A878" s="90">
        <v>331060300</v>
      </c>
      <c r="B878" s="42" t="s">
        <v>783</v>
      </c>
      <c r="C878" s="99"/>
      <c r="D878" s="40"/>
      <c r="E878" s="40"/>
      <c r="F878" s="40"/>
      <c r="G878" s="40"/>
      <c r="H878" s="40"/>
      <c r="I878" s="40"/>
      <c r="J878" s="40"/>
      <c r="K878" s="40"/>
      <c r="L878" s="40"/>
      <c r="M878" s="40"/>
      <c r="N878" s="40"/>
      <c r="O878" s="40"/>
      <c r="P878" s="40"/>
      <c r="Q878" s="40"/>
      <c r="R878" s="40"/>
      <c r="S878" s="40"/>
      <c r="T878" s="40"/>
      <c r="U878" s="40"/>
      <c r="V878" s="40"/>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785</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791</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796</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2341</v>
      </c>
      <c r="C896" s="98"/>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2">
        <v>600020000</v>
      </c>
      <c r="B897" s="35" t="s">
        <v>2336</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2337</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600040000</v>
      </c>
      <c r="B899" s="35" t="s">
        <v>2338</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2339</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2330</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2340</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2342</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2343</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2334</v>
      </c>
      <c r="C906" s="98"/>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2">
        <v>600120000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2344</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2329</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1313</v>
      </c>
      <c r="B912" s="163"/>
      <c r="C912" s="98"/>
      <c r="D912" s="32">
        <f>SUM(E912:H912)</f>
        <v>0</v>
      </c>
      <c r="E912" s="32">
        <f>SUM(E913:E1464)</f>
        <v>0</v>
      </c>
      <c r="F912" s="32">
        <f>SUM(F913:F1464)</f>
        <v>0</v>
      </c>
      <c r="G912" s="32">
        <f>SUM(G913:G1464)</f>
        <v>0</v>
      </c>
      <c r="H912" s="32">
        <f>SUM(H913:H1464)</f>
        <v>0</v>
      </c>
      <c r="I912" s="32">
        <f>SUM(J912:M912)</f>
        <v>0</v>
      </c>
      <c r="J912" s="32">
        <f>SUM(J913:J1464)</f>
        <v>0</v>
      </c>
      <c r="K912" s="32">
        <f>SUM(K913:K1464)</f>
        <v>0</v>
      </c>
      <c r="L912" s="32">
        <f>SUM(L913:L1464)</f>
        <v>0</v>
      </c>
      <c r="M912" s="32">
        <f>SUM(M913:M1464)</f>
        <v>0</v>
      </c>
      <c r="N912" s="32">
        <f>SUM(O912:R912)</f>
        <v>0</v>
      </c>
      <c r="O912" s="32">
        <f>SUM(O913:O1464)</f>
        <v>0</v>
      </c>
      <c r="P912" s="32">
        <f>SUM(P913:P1464)</f>
        <v>0</v>
      </c>
      <c r="Q912" s="32">
        <f>SUM(Q913:Q1464)</f>
        <v>0</v>
      </c>
      <c r="R912" s="32">
        <f>SUM(R913:R1464)</f>
        <v>0</v>
      </c>
      <c r="S912" s="32">
        <f>SUM(T912:W912)</f>
        <v>0</v>
      </c>
      <c r="T912" s="32">
        <f>SUM(T913:T1464)</f>
        <v>0</v>
      </c>
      <c r="U912" s="32">
        <f>SUM(U913:U1464)</f>
        <v>0</v>
      </c>
      <c r="V912" s="32">
        <f>SUM(V913:V1464)</f>
        <v>0</v>
      </c>
      <c r="W912" s="32">
        <f>SUM(W913:W1464)</f>
        <v>0</v>
      </c>
      <c r="X912" s="33" t="s">
        <v>1916</v>
      </c>
    </row>
    <row r="913" spans="1:24" ht="12.75" hidden="1">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806</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820</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872</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877</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913</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933</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936</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937</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938</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hidden="1">
      <c r="A1064" s="89">
        <v>501060024</v>
      </c>
      <c r="B1064" s="30" t="s">
        <v>941</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8.2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9">
        <v>501060027</v>
      </c>
      <c r="B1067" s="30" t="s">
        <v>944</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501060034</v>
      </c>
      <c r="B1074" s="30" t="s">
        <v>951</v>
      </c>
      <c r="C1074" s="99"/>
      <c r="D1074" s="6"/>
      <c r="E1074" s="6"/>
      <c r="F1074" s="6"/>
      <c r="G1074" s="6"/>
      <c r="H1074" s="6"/>
      <c r="I1074" s="6"/>
      <c r="J1074" s="6"/>
      <c r="K1074" s="6"/>
      <c r="L1074" s="6"/>
      <c r="M1074" s="6"/>
      <c r="N1074" s="6"/>
      <c r="O1074" s="6"/>
      <c r="P1074" s="6"/>
      <c r="Q1074" s="6"/>
      <c r="R1074" s="6"/>
      <c r="S1074" s="6"/>
      <c r="T1074" s="6"/>
      <c r="U1074" s="6"/>
      <c r="V1074" s="6"/>
      <c r="W1074" s="6"/>
      <c r="X1074" s="5">
        <v>151</v>
      </c>
    </row>
    <row r="1075" spans="1:24" ht="38.2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hidden="1">
      <c r="A1112" s="90">
        <v>501070008</v>
      </c>
      <c r="B1112" s="42" t="s">
        <v>984</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hidden="1">
      <c r="A1115" s="90">
        <v>501080002</v>
      </c>
      <c r="B1115" s="42" t="s">
        <v>987</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501080004</v>
      </c>
      <c r="B1117" s="42" t="s">
        <v>989</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501080009</v>
      </c>
      <c r="B1122" s="42" t="s">
        <v>994</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hidden="1">
      <c r="A1129" s="90">
        <v>501080016</v>
      </c>
      <c r="B1129" s="42" t="s">
        <v>1001</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hidden="1">
      <c r="A1138" s="90">
        <v>501080025</v>
      </c>
      <c r="B1138" s="42" t="s">
        <v>1010</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501080031</v>
      </c>
      <c r="B1144" s="42" t="s">
        <v>1013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501080046</v>
      </c>
      <c r="B1159" s="42" t="s">
        <v>1027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501100004</v>
      </c>
      <c r="B1217" s="42" t="s">
        <v>1081</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501110001</v>
      </c>
      <c r="B1224" s="42" t="s">
        <v>1088</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501110002</v>
      </c>
      <c r="B1225" s="42" t="s">
        <v>386</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501110006</v>
      </c>
      <c r="B1229" s="42" t="s">
        <v>402</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501110011</v>
      </c>
      <c r="B1234" s="42" t="s">
        <v>1091</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501120001</v>
      </c>
      <c r="B1236" s="42" t="s">
        <v>1093</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hidden="1">
      <c r="A1238" s="90">
        <v>501120003</v>
      </c>
      <c r="B1238" s="42" t="s">
        <v>1095</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501120007</v>
      </c>
      <c r="B1242" s="42" t="s">
        <v>1098</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38.2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hidden="1">
      <c r="A1247" s="90">
        <v>501120012</v>
      </c>
      <c r="B1247" s="42" t="s">
        <v>1103</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501120019</v>
      </c>
      <c r="B1254" s="42" t="s">
        <v>1110</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501120022</v>
      </c>
      <c r="B1257" s="42" t="s">
        <v>1113</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hidden="1">
      <c r="A1263" s="90">
        <v>501130003</v>
      </c>
      <c r="B1263" s="42" t="s">
        <v>1118</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501130023</v>
      </c>
      <c r="B1283" s="42" t="s">
        <v>371</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hidden="1">
      <c r="A1303" s="90">
        <v>501130043</v>
      </c>
      <c r="B1303" s="42" t="s">
        <v>1156</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5.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hidden="1">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8.25"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c r="J1465" s="32"/>
      <c r="K1465" s="32"/>
      <c r="L1465" s="32"/>
      <c r="M1465" s="32"/>
      <c r="N1465" s="32"/>
      <c r="O1465" s="32"/>
      <c r="P1465" s="32"/>
      <c r="Q1465" s="32"/>
      <c r="R1465" s="32"/>
      <c r="S1465" s="32"/>
      <c r="T1465" s="32"/>
      <c r="U1465" s="32"/>
      <c r="V1465" s="32"/>
      <c r="W1465" s="32"/>
      <c r="X1465" s="34">
        <v>130</v>
      </c>
    </row>
    <row r="1466" spans="1:24" ht="12.75">
      <c r="A1466" s="92">
        <v>600020000</v>
      </c>
      <c r="B1466" s="35" t="s">
        <v>2336</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100"/>
      <c r="D1468" s="7">
        <f>SUM(E1468:H1468)</f>
        <v>0</v>
      </c>
      <c r="E1468" s="7">
        <f>SUM(E912,E1465:E1467)</f>
        <v>0</v>
      </c>
      <c r="F1468" s="7">
        <f>SUM(F912,F1465:F1467)</f>
        <v>0</v>
      </c>
      <c r="G1468" s="7">
        <f>SUM(G912,G1465:G1467)</f>
        <v>0</v>
      </c>
      <c r="H1468" s="7">
        <f>SUM(H912,H1465:H1467)</f>
        <v>0</v>
      </c>
      <c r="I1468" s="7">
        <f>SUM(J1468:M1468)</f>
        <v>0</v>
      </c>
      <c r="J1468" s="7">
        <f>SUM(J912,J1465:J1467)</f>
        <v>0</v>
      </c>
      <c r="K1468" s="7">
        <f>SUM(K912,K1465:K1467)</f>
        <v>0</v>
      </c>
      <c r="L1468" s="7">
        <f>SUM(L912,L1465:L1467)</f>
        <v>0</v>
      </c>
      <c r="M1468" s="7">
        <f>SUM(M912,M1465:M1467)</f>
        <v>0</v>
      </c>
      <c r="N1468" s="7">
        <f>SUM(O1468:R1468)</f>
        <v>0</v>
      </c>
      <c r="O1468" s="7">
        <f>SUM(O912,O1465:O1467)</f>
        <v>0</v>
      </c>
      <c r="P1468" s="7">
        <f>SUM(P912,P1465:P1467)</f>
        <v>0</v>
      </c>
      <c r="Q1468" s="7">
        <f>SUM(Q912,Q1465:Q1467)</f>
        <v>0</v>
      </c>
      <c r="R1468" s="7">
        <f>SUM(R912,R1465:R1467)</f>
        <v>0</v>
      </c>
      <c r="S1468" s="7">
        <f>SUM(T1468:W1468)</f>
        <v>0</v>
      </c>
      <c r="T1468" s="7">
        <f>SUM(T912,T1465:T1467)</f>
        <v>0</v>
      </c>
      <c r="U1468" s="7">
        <f>SUM(U912,U1465:U1467)</f>
        <v>0</v>
      </c>
      <c r="V1468" s="7">
        <f>SUM(V912,V1465:V1467)</f>
        <v>0</v>
      </c>
      <c r="W1468" s="7">
        <f>SUM(W912,W1465:W1467)</f>
        <v>0</v>
      </c>
      <c r="X1468" s="28" t="s">
        <v>1916</v>
      </c>
    </row>
    <row r="1469" spans="1:26" s="19" customFormat="1" ht="12.75">
      <c r="A1469" s="166" t="s">
        <v>1308</v>
      </c>
      <c r="B1469" s="167"/>
      <c r="C1469" s="3"/>
      <c r="D1469" s="4">
        <f>SUM(E1469:H1469)</f>
        <v>0</v>
      </c>
      <c r="E1469" s="4">
        <f>E551+E753+E910+E1468</f>
        <v>0</v>
      </c>
      <c r="F1469" s="4">
        <f>F551+F753+F910+F1468</f>
        <v>0</v>
      </c>
      <c r="G1469" s="4">
        <f>G551+G753+G910+G1468</f>
        <v>0</v>
      </c>
      <c r="H1469" s="4">
        <f>H551+H753+H910+H1468</f>
        <v>0</v>
      </c>
      <c r="I1469" s="4">
        <f>SUM(J1469:M1469)</f>
        <v>0</v>
      </c>
      <c r="J1469" s="4">
        <f>J551+J753+J910+J1468</f>
        <v>0</v>
      </c>
      <c r="K1469" s="4">
        <f>K551+K753+K910+K1468</f>
        <v>0</v>
      </c>
      <c r="L1469" s="4">
        <f>L551+L753+L910+L1468</f>
        <v>0</v>
      </c>
      <c r="M1469" s="4">
        <f>M551+M753+M910+M1468</f>
        <v>0</v>
      </c>
      <c r="N1469" s="4">
        <f>SUM(O1469:R1469)</f>
        <v>0</v>
      </c>
      <c r="O1469" s="4">
        <f>O551+O753+O910+O1468</f>
        <v>0</v>
      </c>
      <c r="P1469" s="4">
        <f>P551+P753+P910+P1468</f>
        <v>0</v>
      </c>
      <c r="Q1469" s="4">
        <f>Q551+Q753+Q910+Q1468</f>
        <v>0</v>
      </c>
      <c r="R1469" s="4">
        <f>R551+R753+R910+R1468</f>
        <v>0</v>
      </c>
      <c r="S1469" s="4">
        <f>SUM(T1469:W1469)</f>
        <v>0</v>
      </c>
      <c r="T1469" s="4">
        <f>T551+T753+T910+T1468</f>
        <v>0</v>
      </c>
      <c r="U1469" s="4">
        <f>U551+U753+U910+U1468</f>
        <v>0</v>
      </c>
      <c r="V1469" s="4">
        <f>V551+V753+V910+V1468</f>
        <v>0</v>
      </c>
      <c r="W1469" s="4">
        <f>W551+W753+W910+W1468</f>
        <v>0</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&amp;L49FD4006&amp;C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2323</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2214</v>
      </c>
      <c r="B8" s="163"/>
      <c r="C8" s="122"/>
      <c r="D8" s="32">
        <f>SUM(E8:H8)</f>
        <v>78</v>
      </c>
      <c r="E8" s="32">
        <f>SUM(E9:E446)</f>
        <v>0</v>
      </c>
      <c r="F8" s="32">
        <f>SUM(F9:F446)</f>
        <v>4</v>
      </c>
      <c r="G8" s="32">
        <f>SUM(G9:G446)</f>
        <v>0</v>
      </c>
      <c r="H8" s="32">
        <f>SUM(H9:H446)</f>
        <v>74</v>
      </c>
      <c r="I8" s="32">
        <f>SUM(J8:M8)</f>
        <v>234</v>
      </c>
      <c r="J8" s="32">
        <f>SUM(J9:J446)</f>
        <v>0</v>
      </c>
      <c r="K8" s="32">
        <f>SUM(K9:K446)</f>
        <v>14</v>
      </c>
      <c r="L8" s="32">
        <f>SUM(L9:L446)</f>
        <v>0</v>
      </c>
      <c r="M8" s="32">
        <f>SUM(M9:M446)</f>
        <v>220</v>
      </c>
      <c r="N8" s="32">
        <f>SUM(O8:R8)</f>
        <v>216</v>
      </c>
      <c r="O8" s="32">
        <f>SUM(O9:O446)</f>
        <v>0</v>
      </c>
      <c r="P8" s="32">
        <f>SUM(P9:P446)</f>
        <v>16</v>
      </c>
      <c r="Q8" s="32">
        <f>SUM(Q9:Q446)</f>
        <v>0</v>
      </c>
      <c r="R8" s="32">
        <f>SUM(R9:R446)</f>
        <v>200</v>
      </c>
      <c r="S8" s="32">
        <f>SUM(T8:W8)</f>
        <v>96</v>
      </c>
      <c r="T8" s="32">
        <f>SUM(T9:T446)</f>
        <v>0</v>
      </c>
      <c r="U8" s="32">
        <f>SUM(U9:U446)</f>
        <v>2</v>
      </c>
      <c r="V8" s="32">
        <f>SUM(V9:V446)</f>
        <v>0</v>
      </c>
      <c r="W8" s="32">
        <f>SUM(W9:W446)</f>
        <v>94</v>
      </c>
      <c r="X8" s="33" t="s">
        <v>1916</v>
      </c>
    </row>
    <row r="9" spans="1:24" ht="25.5">
      <c r="A9" s="5">
        <v>411010101</v>
      </c>
      <c r="B9" s="30" t="s">
        <v>13</v>
      </c>
      <c r="C9" s="99"/>
      <c r="D9" s="6">
        <v>2</v>
      </c>
      <c r="E9" s="6"/>
      <c r="F9" s="6"/>
      <c r="G9" s="6"/>
      <c r="H9" s="6">
        <v>2</v>
      </c>
      <c r="I9" s="6">
        <v>2</v>
      </c>
      <c r="J9" s="6"/>
      <c r="K9" s="6"/>
      <c r="L9" s="6"/>
      <c r="M9" s="6">
        <v>2</v>
      </c>
      <c r="N9" s="6">
        <v>3</v>
      </c>
      <c r="O9" s="6"/>
      <c r="P9" s="6"/>
      <c r="Q9" s="6"/>
      <c r="R9" s="6">
        <v>3</v>
      </c>
      <c r="S9" s="6">
        <v>1</v>
      </c>
      <c r="T9" s="6"/>
      <c r="U9" s="6"/>
      <c r="V9" s="6"/>
      <c r="W9" s="6">
        <v>1</v>
      </c>
      <c r="X9" s="5">
        <v>636</v>
      </c>
    </row>
    <row r="10" spans="1:24" ht="12.75">
      <c r="A10" s="5">
        <v>411010102</v>
      </c>
      <c r="B10" s="30" t="s">
        <v>14</v>
      </c>
      <c r="C10" s="99"/>
      <c r="D10" s="6"/>
      <c r="E10" s="6"/>
      <c r="F10" s="6"/>
      <c r="G10" s="6"/>
      <c r="H10" s="6"/>
      <c r="I10" s="6">
        <v>1</v>
      </c>
      <c r="J10" s="6"/>
      <c r="K10" s="6"/>
      <c r="L10" s="6"/>
      <c r="M10" s="6">
        <v>1</v>
      </c>
      <c r="N10" s="6">
        <v>1</v>
      </c>
      <c r="O10" s="6"/>
      <c r="P10" s="6"/>
      <c r="Q10" s="6"/>
      <c r="R10" s="6">
        <v>1</v>
      </c>
      <c r="S10" s="6"/>
      <c r="T10" s="6"/>
      <c r="U10" s="6"/>
      <c r="V10" s="6"/>
      <c r="W10" s="6"/>
      <c r="X10" s="5">
        <v>655</v>
      </c>
    </row>
    <row r="11" spans="1:26" s="41" customFormat="1" ht="25.5">
      <c r="A11" s="39">
        <v>411010103</v>
      </c>
      <c r="B11" s="42" t="s">
        <v>15</v>
      </c>
      <c r="C11" s="99"/>
      <c r="D11" s="40"/>
      <c r="E11" s="40"/>
      <c r="F11" s="40"/>
      <c r="G11" s="40"/>
      <c r="H11" s="40"/>
      <c r="I11" s="40">
        <v>1</v>
      </c>
      <c r="J11" s="40"/>
      <c r="K11" s="40"/>
      <c r="L11" s="40"/>
      <c r="M11" s="40">
        <v>1</v>
      </c>
      <c r="N11" s="40"/>
      <c r="O11" s="40"/>
      <c r="P11" s="40"/>
      <c r="Q11" s="40"/>
      <c r="R11" s="40"/>
      <c r="S11" s="40">
        <v>1</v>
      </c>
      <c r="T11" s="40"/>
      <c r="U11" s="40"/>
      <c r="V11" s="40"/>
      <c r="W11" s="40">
        <v>1</v>
      </c>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c r="A17" s="39">
        <v>411010109</v>
      </c>
      <c r="B17" s="42" t="s">
        <v>2162</v>
      </c>
      <c r="C17" s="99"/>
      <c r="D17" s="40"/>
      <c r="E17" s="40"/>
      <c r="F17" s="40"/>
      <c r="G17" s="40"/>
      <c r="H17" s="40"/>
      <c r="I17" s="40">
        <v>1</v>
      </c>
      <c r="J17" s="40"/>
      <c r="K17" s="40"/>
      <c r="L17" s="40"/>
      <c r="M17" s="40">
        <v>1</v>
      </c>
      <c r="N17" s="40">
        <v>1</v>
      </c>
      <c r="O17" s="40"/>
      <c r="P17" s="40"/>
      <c r="Q17" s="40"/>
      <c r="R17" s="40">
        <v>1</v>
      </c>
      <c r="S17" s="40"/>
      <c r="T17" s="40"/>
      <c r="U17" s="40"/>
      <c r="V17" s="40"/>
      <c r="W17" s="40"/>
      <c r="X17" s="39">
        <v>120</v>
      </c>
      <c r="Y17" s="105"/>
      <c r="Z17" s="119"/>
    </row>
    <row r="18" spans="1:26" s="41" customFormat="1" ht="38.25"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c r="A21" s="39">
        <v>411010201</v>
      </c>
      <c r="B21" s="42" t="s">
        <v>22</v>
      </c>
      <c r="C21" s="99"/>
      <c r="D21" s="40">
        <v>5</v>
      </c>
      <c r="E21" s="40"/>
      <c r="F21" s="40"/>
      <c r="G21" s="40"/>
      <c r="H21" s="40">
        <v>5</v>
      </c>
      <c r="I21" s="40">
        <v>9</v>
      </c>
      <c r="J21" s="40"/>
      <c r="K21" s="40"/>
      <c r="L21" s="40"/>
      <c r="M21" s="40">
        <v>9</v>
      </c>
      <c r="N21" s="40">
        <v>9</v>
      </c>
      <c r="O21" s="40"/>
      <c r="P21" s="40"/>
      <c r="Q21" s="40"/>
      <c r="R21" s="40">
        <v>9</v>
      </c>
      <c r="S21" s="40">
        <v>5</v>
      </c>
      <c r="T21" s="40"/>
      <c r="U21" s="40"/>
      <c r="V21" s="40"/>
      <c r="W21" s="40">
        <v>5</v>
      </c>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c r="A25" s="39">
        <v>411010205</v>
      </c>
      <c r="B25" s="42" t="s">
        <v>26</v>
      </c>
      <c r="C25" s="99"/>
      <c r="D25" s="40"/>
      <c r="E25" s="40"/>
      <c r="F25" s="40"/>
      <c r="G25" s="40"/>
      <c r="H25" s="40"/>
      <c r="I25" s="40">
        <v>1</v>
      </c>
      <c r="J25" s="40"/>
      <c r="K25" s="40"/>
      <c r="L25" s="40"/>
      <c r="M25" s="40">
        <v>1</v>
      </c>
      <c r="N25" s="40">
        <v>1</v>
      </c>
      <c r="O25" s="40"/>
      <c r="P25" s="40"/>
      <c r="Q25" s="40"/>
      <c r="R25" s="40">
        <v>1</v>
      </c>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c r="A27" s="39">
        <v>411010207</v>
      </c>
      <c r="B27" s="42" t="s">
        <v>28</v>
      </c>
      <c r="C27" s="99"/>
      <c r="D27" s="40">
        <v>5</v>
      </c>
      <c r="E27" s="40"/>
      <c r="F27" s="40"/>
      <c r="G27" s="40"/>
      <c r="H27" s="40">
        <v>5</v>
      </c>
      <c r="I27" s="40">
        <v>12</v>
      </c>
      <c r="J27" s="40"/>
      <c r="K27" s="40">
        <v>1</v>
      </c>
      <c r="L27" s="40"/>
      <c r="M27" s="40">
        <v>11</v>
      </c>
      <c r="N27" s="40">
        <v>12</v>
      </c>
      <c r="O27" s="40"/>
      <c r="P27" s="40"/>
      <c r="Q27" s="40"/>
      <c r="R27" s="40">
        <v>12</v>
      </c>
      <c r="S27" s="40">
        <v>5</v>
      </c>
      <c r="T27" s="40"/>
      <c r="U27" s="40">
        <v>1</v>
      </c>
      <c r="V27" s="40"/>
      <c r="W27" s="40">
        <v>4</v>
      </c>
      <c r="X27" s="39">
        <v>942</v>
      </c>
      <c r="Y27" s="105"/>
      <c r="Z27" s="119"/>
    </row>
    <row r="28" spans="1:26" s="41" customFormat="1" ht="12.75">
      <c r="A28" s="39">
        <v>411010208</v>
      </c>
      <c r="B28" s="42" t="s">
        <v>29</v>
      </c>
      <c r="C28" s="99"/>
      <c r="D28" s="40"/>
      <c r="E28" s="40"/>
      <c r="F28" s="40"/>
      <c r="G28" s="40"/>
      <c r="H28" s="40"/>
      <c r="I28" s="40">
        <v>3</v>
      </c>
      <c r="J28" s="40"/>
      <c r="K28" s="40"/>
      <c r="L28" s="40"/>
      <c r="M28" s="40">
        <v>3</v>
      </c>
      <c r="N28" s="40">
        <v>2</v>
      </c>
      <c r="O28" s="40"/>
      <c r="P28" s="40"/>
      <c r="Q28" s="40"/>
      <c r="R28" s="40">
        <v>2</v>
      </c>
      <c r="S28" s="40">
        <v>1</v>
      </c>
      <c r="T28" s="40"/>
      <c r="U28" s="40"/>
      <c r="V28" s="40"/>
      <c r="W28" s="40">
        <v>1</v>
      </c>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c r="A30" s="39">
        <v>411010210</v>
      </c>
      <c r="B30" s="42" t="s">
        <v>31</v>
      </c>
      <c r="C30" s="99"/>
      <c r="D30" s="40"/>
      <c r="E30" s="40"/>
      <c r="F30" s="40"/>
      <c r="G30" s="40"/>
      <c r="H30" s="40"/>
      <c r="I30" s="40">
        <v>1</v>
      </c>
      <c r="J30" s="40"/>
      <c r="K30" s="40"/>
      <c r="L30" s="40"/>
      <c r="M30" s="40">
        <v>1</v>
      </c>
      <c r="N30" s="40"/>
      <c r="O30" s="40"/>
      <c r="P30" s="40"/>
      <c r="Q30" s="40"/>
      <c r="R30" s="40"/>
      <c r="S30" s="40">
        <v>1</v>
      </c>
      <c r="T30" s="40"/>
      <c r="U30" s="40"/>
      <c r="V30" s="40"/>
      <c r="W30" s="40">
        <v>1</v>
      </c>
      <c r="X30" s="39">
        <v>731</v>
      </c>
      <c r="Y30" s="105"/>
      <c r="Z30" s="119"/>
    </row>
    <row r="31" spans="1:26" s="41" customFormat="1" ht="12.75">
      <c r="A31" s="39">
        <v>411010211</v>
      </c>
      <c r="B31" s="42" t="s">
        <v>32</v>
      </c>
      <c r="C31" s="99"/>
      <c r="D31" s="40">
        <v>1</v>
      </c>
      <c r="E31" s="40"/>
      <c r="F31" s="40"/>
      <c r="G31" s="40"/>
      <c r="H31" s="40">
        <v>1</v>
      </c>
      <c r="I31" s="40">
        <v>10</v>
      </c>
      <c r="J31" s="40"/>
      <c r="K31" s="40"/>
      <c r="L31" s="40"/>
      <c r="M31" s="40">
        <v>10</v>
      </c>
      <c r="N31" s="40">
        <v>10</v>
      </c>
      <c r="O31" s="40"/>
      <c r="P31" s="40"/>
      <c r="Q31" s="40"/>
      <c r="R31" s="40">
        <v>10</v>
      </c>
      <c r="S31" s="40">
        <v>1</v>
      </c>
      <c r="T31" s="40"/>
      <c r="U31" s="40"/>
      <c r="V31" s="40"/>
      <c r="W31" s="40">
        <v>1</v>
      </c>
      <c r="X31" s="39">
        <v>891</v>
      </c>
      <c r="Y31" s="105"/>
      <c r="Z31" s="119"/>
    </row>
    <row r="32" spans="1:26" s="41" customFormat="1" ht="12.75">
      <c r="A32" s="39">
        <v>411010212</v>
      </c>
      <c r="B32" s="42" t="s">
        <v>33</v>
      </c>
      <c r="C32" s="99"/>
      <c r="D32" s="40"/>
      <c r="E32" s="40"/>
      <c r="F32" s="40"/>
      <c r="G32" s="40"/>
      <c r="H32" s="40"/>
      <c r="I32" s="40">
        <v>1</v>
      </c>
      <c r="J32" s="40"/>
      <c r="K32" s="40"/>
      <c r="L32" s="40"/>
      <c r="M32" s="40">
        <v>1</v>
      </c>
      <c r="N32" s="40">
        <v>1</v>
      </c>
      <c r="O32" s="40"/>
      <c r="P32" s="40"/>
      <c r="Q32" s="40"/>
      <c r="R32" s="40">
        <v>1</v>
      </c>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c r="A47" s="39">
        <v>411010227</v>
      </c>
      <c r="B47" s="42" t="s">
        <v>47</v>
      </c>
      <c r="C47" s="99"/>
      <c r="D47" s="40">
        <v>1</v>
      </c>
      <c r="E47" s="40"/>
      <c r="F47" s="40"/>
      <c r="G47" s="40"/>
      <c r="H47" s="40">
        <v>1</v>
      </c>
      <c r="I47" s="40">
        <v>2</v>
      </c>
      <c r="J47" s="40"/>
      <c r="K47" s="40"/>
      <c r="L47" s="40"/>
      <c r="M47" s="40">
        <v>2</v>
      </c>
      <c r="N47" s="40">
        <v>3</v>
      </c>
      <c r="O47" s="40"/>
      <c r="P47" s="40"/>
      <c r="Q47" s="40"/>
      <c r="R47" s="40">
        <v>3</v>
      </c>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c r="A53" s="39">
        <v>411010233</v>
      </c>
      <c r="B53" s="42" t="s">
        <v>53</v>
      </c>
      <c r="C53" s="99"/>
      <c r="D53" s="40"/>
      <c r="E53" s="40"/>
      <c r="F53" s="40"/>
      <c r="G53" s="40"/>
      <c r="H53" s="40"/>
      <c r="I53" s="40">
        <v>5</v>
      </c>
      <c r="J53" s="40"/>
      <c r="K53" s="40"/>
      <c r="L53" s="40"/>
      <c r="M53" s="40">
        <v>5</v>
      </c>
      <c r="N53" s="40">
        <v>2</v>
      </c>
      <c r="O53" s="40"/>
      <c r="P53" s="40"/>
      <c r="Q53" s="40"/>
      <c r="R53" s="40">
        <v>2</v>
      </c>
      <c r="S53" s="40">
        <v>3</v>
      </c>
      <c r="T53" s="40"/>
      <c r="U53" s="40"/>
      <c r="V53" s="40"/>
      <c r="W53" s="40">
        <v>3</v>
      </c>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c r="A65" s="39">
        <v>411010401</v>
      </c>
      <c r="B65" s="42" t="s">
        <v>65</v>
      </c>
      <c r="C65" s="99"/>
      <c r="D65" s="40">
        <v>2</v>
      </c>
      <c r="E65" s="40"/>
      <c r="F65" s="40"/>
      <c r="G65" s="40"/>
      <c r="H65" s="40">
        <v>2</v>
      </c>
      <c r="I65" s="40"/>
      <c r="J65" s="40"/>
      <c r="K65" s="40"/>
      <c r="L65" s="40"/>
      <c r="M65" s="40"/>
      <c r="N65" s="40">
        <v>1</v>
      </c>
      <c r="O65" s="40"/>
      <c r="P65" s="40"/>
      <c r="Q65" s="40"/>
      <c r="R65" s="40">
        <v>1</v>
      </c>
      <c r="S65" s="40">
        <v>1</v>
      </c>
      <c r="T65" s="40"/>
      <c r="U65" s="40"/>
      <c r="V65" s="40"/>
      <c r="W65" s="40">
        <v>1</v>
      </c>
      <c r="X65" s="39">
        <v>699</v>
      </c>
      <c r="Y65" s="105"/>
      <c r="Z65" s="119"/>
    </row>
    <row r="66" spans="1:26" s="41" customFormat="1" ht="12.75">
      <c r="A66" s="39">
        <v>411010402</v>
      </c>
      <c r="B66" s="42" t="s">
        <v>65</v>
      </c>
      <c r="C66" s="99"/>
      <c r="D66" s="40"/>
      <c r="E66" s="40"/>
      <c r="F66" s="40"/>
      <c r="G66" s="40"/>
      <c r="H66" s="40"/>
      <c r="I66" s="40">
        <v>2</v>
      </c>
      <c r="J66" s="40"/>
      <c r="K66" s="40"/>
      <c r="L66" s="40"/>
      <c r="M66" s="40">
        <v>2</v>
      </c>
      <c r="N66" s="40"/>
      <c r="O66" s="40"/>
      <c r="P66" s="40"/>
      <c r="Q66" s="40"/>
      <c r="R66" s="40"/>
      <c r="S66" s="40">
        <v>2</v>
      </c>
      <c r="T66" s="40"/>
      <c r="U66" s="40"/>
      <c r="V66" s="40"/>
      <c r="W66" s="40">
        <v>2</v>
      </c>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c r="A70" s="39">
        <v>411010406</v>
      </c>
      <c r="B70" s="42" t="s">
        <v>69</v>
      </c>
      <c r="C70" s="99"/>
      <c r="D70" s="40">
        <v>1</v>
      </c>
      <c r="E70" s="40"/>
      <c r="F70" s="40"/>
      <c r="G70" s="40"/>
      <c r="H70" s="40">
        <v>1</v>
      </c>
      <c r="I70" s="40">
        <v>1</v>
      </c>
      <c r="J70" s="40"/>
      <c r="K70" s="40"/>
      <c r="L70" s="40"/>
      <c r="M70" s="40">
        <v>1</v>
      </c>
      <c r="N70" s="40">
        <v>1</v>
      </c>
      <c r="O70" s="40"/>
      <c r="P70" s="40"/>
      <c r="Q70" s="40"/>
      <c r="R70" s="40">
        <v>1</v>
      </c>
      <c r="S70" s="40">
        <v>1</v>
      </c>
      <c r="T70" s="40"/>
      <c r="U70" s="40"/>
      <c r="V70" s="40"/>
      <c r="W70" s="40">
        <v>1</v>
      </c>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c r="A81" s="39">
        <v>411010509</v>
      </c>
      <c r="B81" s="42" t="s">
        <v>79</v>
      </c>
      <c r="C81" s="99"/>
      <c r="D81" s="40"/>
      <c r="E81" s="40"/>
      <c r="F81" s="40"/>
      <c r="G81" s="40"/>
      <c r="H81" s="40"/>
      <c r="I81" s="40">
        <v>1</v>
      </c>
      <c r="J81" s="40"/>
      <c r="K81" s="40"/>
      <c r="L81" s="40"/>
      <c r="M81" s="40">
        <v>1</v>
      </c>
      <c r="N81" s="40">
        <v>1</v>
      </c>
      <c r="O81" s="40"/>
      <c r="P81" s="40"/>
      <c r="Q81" s="40"/>
      <c r="R81" s="40">
        <v>1</v>
      </c>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c r="A83" s="39">
        <v>411010511</v>
      </c>
      <c r="B83" s="42" t="s">
        <v>81</v>
      </c>
      <c r="C83" s="99"/>
      <c r="D83" s="40">
        <v>1</v>
      </c>
      <c r="E83" s="40"/>
      <c r="F83" s="40"/>
      <c r="G83" s="40"/>
      <c r="H83" s="40">
        <v>1</v>
      </c>
      <c r="I83" s="40"/>
      <c r="J83" s="40"/>
      <c r="K83" s="40"/>
      <c r="L83" s="40"/>
      <c r="M83" s="40"/>
      <c r="N83" s="40">
        <v>1</v>
      </c>
      <c r="O83" s="40"/>
      <c r="P83" s="40"/>
      <c r="Q83" s="40"/>
      <c r="R83" s="40">
        <v>1</v>
      </c>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c r="A106" s="39">
        <v>411010601</v>
      </c>
      <c r="B106" s="42" t="s">
        <v>104</v>
      </c>
      <c r="C106" s="99"/>
      <c r="D106" s="40">
        <v>16</v>
      </c>
      <c r="E106" s="40"/>
      <c r="F106" s="40">
        <v>3</v>
      </c>
      <c r="G106" s="40"/>
      <c r="H106" s="40">
        <v>13</v>
      </c>
      <c r="I106" s="40">
        <v>58</v>
      </c>
      <c r="J106" s="40"/>
      <c r="K106" s="40">
        <v>8</v>
      </c>
      <c r="L106" s="40"/>
      <c r="M106" s="40">
        <v>50</v>
      </c>
      <c r="N106" s="40">
        <v>51</v>
      </c>
      <c r="O106" s="40"/>
      <c r="P106" s="40">
        <v>11</v>
      </c>
      <c r="Q106" s="40"/>
      <c r="R106" s="40">
        <v>40</v>
      </c>
      <c r="S106" s="40">
        <v>23</v>
      </c>
      <c r="T106" s="40"/>
      <c r="U106" s="40"/>
      <c r="V106" s="40"/>
      <c r="W106" s="40">
        <v>23</v>
      </c>
      <c r="X106" s="39">
        <v>797</v>
      </c>
      <c r="Y106" s="105"/>
      <c r="Z106" s="119"/>
    </row>
    <row r="107" spans="1:26" s="41" customFormat="1" ht="12.75">
      <c r="A107" s="39">
        <v>411010602</v>
      </c>
      <c r="B107" s="42" t="s">
        <v>105</v>
      </c>
      <c r="C107" s="99"/>
      <c r="D107" s="40">
        <v>5</v>
      </c>
      <c r="E107" s="40"/>
      <c r="F107" s="40"/>
      <c r="G107" s="40"/>
      <c r="H107" s="40">
        <v>5</v>
      </c>
      <c r="I107" s="40">
        <v>12</v>
      </c>
      <c r="J107" s="40"/>
      <c r="K107" s="40">
        <v>1</v>
      </c>
      <c r="L107" s="40"/>
      <c r="M107" s="40">
        <v>11</v>
      </c>
      <c r="N107" s="40">
        <v>16</v>
      </c>
      <c r="O107" s="40"/>
      <c r="P107" s="40">
        <v>1</v>
      </c>
      <c r="Q107" s="40"/>
      <c r="R107" s="40">
        <v>15</v>
      </c>
      <c r="S107" s="40">
        <v>1</v>
      </c>
      <c r="T107" s="40"/>
      <c r="U107" s="40"/>
      <c r="V107" s="40"/>
      <c r="W107" s="40">
        <v>1</v>
      </c>
      <c r="X107" s="39">
        <v>876</v>
      </c>
      <c r="Y107" s="105"/>
      <c r="Z107" s="119"/>
    </row>
    <row r="108" spans="1:26" s="41" customFormat="1" ht="12.75">
      <c r="A108" s="39">
        <v>411010603</v>
      </c>
      <c r="B108" s="42" t="s">
        <v>106</v>
      </c>
      <c r="C108" s="99"/>
      <c r="D108" s="40">
        <v>2</v>
      </c>
      <c r="E108" s="40"/>
      <c r="F108" s="40"/>
      <c r="G108" s="40"/>
      <c r="H108" s="40">
        <v>2</v>
      </c>
      <c r="I108" s="40">
        <v>2</v>
      </c>
      <c r="J108" s="40"/>
      <c r="K108" s="40"/>
      <c r="L108" s="40"/>
      <c r="M108" s="40">
        <v>2</v>
      </c>
      <c r="N108" s="40">
        <v>4</v>
      </c>
      <c r="O108" s="40"/>
      <c r="P108" s="40"/>
      <c r="Q108" s="40"/>
      <c r="R108" s="40">
        <v>4</v>
      </c>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c r="A111" s="39">
        <v>411010606</v>
      </c>
      <c r="B111" s="42" t="s">
        <v>109</v>
      </c>
      <c r="C111" s="99"/>
      <c r="D111" s="40">
        <v>2</v>
      </c>
      <c r="E111" s="40"/>
      <c r="F111" s="40"/>
      <c r="G111" s="40"/>
      <c r="H111" s="40">
        <v>2</v>
      </c>
      <c r="I111" s="40">
        <v>6</v>
      </c>
      <c r="J111" s="40"/>
      <c r="K111" s="40"/>
      <c r="L111" s="40"/>
      <c r="M111" s="40">
        <v>6</v>
      </c>
      <c r="N111" s="40">
        <v>3</v>
      </c>
      <c r="O111" s="40"/>
      <c r="P111" s="40"/>
      <c r="Q111" s="40"/>
      <c r="R111" s="40">
        <v>3</v>
      </c>
      <c r="S111" s="40">
        <v>5</v>
      </c>
      <c r="T111" s="40"/>
      <c r="U111" s="40"/>
      <c r="V111" s="40"/>
      <c r="W111" s="40">
        <v>5</v>
      </c>
      <c r="X111" s="39">
        <v>712</v>
      </c>
      <c r="Y111" s="105"/>
      <c r="Z111" s="119"/>
    </row>
    <row r="112" spans="1:26" s="41" customFormat="1" ht="12.75" customHeight="1">
      <c r="A112" s="39">
        <v>411010607</v>
      </c>
      <c r="B112" s="42" t="s">
        <v>110</v>
      </c>
      <c r="C112" s="99"/>
      <c r="D112" s="40">
        <v>2</v>
      </c>
      <c r="E112" s="40"/>
      <c r="F112" s="40"/>
      <c r="G112" s="40"/>
      <c r="H112" s="40">
        <v>2</v>
      </c>
      <c r="I112" s="40">
        <v>3</v>
      </c>
      <c r="J112" s="40"/>
      <c r="K112" s="40"/>
      <c r="L112" s="40"/>
      <c r="M112" s="40">
        <v>3</v>
      </c>
      <c r="N112" s="40">
        <v>3</v>
      </c>
      <c r="O112" s="40"/>
      <c r="P112" s="40"/>
      <c r="Q112" s="40"/>
      <c r="R112" s="40">
        <v>3</v>
      </c>
      <c r="S112" s="40">
        <v>2</v>
      </c>
      <c r="T112" s="40"/>
      <c r="U112" s="40"/>
      <c r="V112" s="40"/>
      <c r="W112" s="40">
        <v>2</v>
      </c>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c r="A123" s="39">
        <v>411010701</v>
      </c>
      <c r="B123" s="42" t="s">
        <v>121</v>
      </c>
      <c r="C123" s="99"/>
      <c r="D123" s="40"/>
      <c r="E123" s="40"/>
      <c r="F123" s="40"/>
      <c r="G123" s="40"/>
      <c r="H123" s="40"/>
      <c r="I123" s="40">
        <v>1</v>
      </c>
      <c r="J123" s="40"/>
      <c r="K123" s="40"/>
      <c r="L123" s="40"/>
      <c r="M123" s="40">
        <v>1</v>
      </c>
      <c r="N123" s="40">
        <v>1</v>
      </c>
      <c r="O123" s="40"/>
      <c r="P123" s="40"/>
      <c r="Q123" s="40"/>
      <c r="R123" s="40">
        <v>1</v>
      </c>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c r="A130" s="39">
        <v>411010708</v>
      </c>
      <c r="B130" s="42" t="s">
        <v>128</v>
      </c>
      <c r="C130" s="99"/>
      <c r="D130" s="40"/>
      <c r="E130" s="40"/>
      <c r="F130" s="40"/>
      <c r="G130" s="40"/>
      <c r="H130" s="40"/>
      <c r="I130" s="40">
        <v>1</v>
      </c>
      <c r="J130" s="40"/>
      <c r="K130" s="40"/>
      <c r="L130" s="40"/>
      <c r="M130" s="40">
        <v>1</v>
      </c>
      <c r="N130" s="40">
        <v>1</v>
      </c>
      <c r="O130" s="40"/>
      <c r="P130" s="40"/>
      <c r="Q130" s="40"/>
      <c r="R130" s="40">
        <v>1</v>
      </c>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c r="A177" s="39">
        <v>411010813</v>
      </c>
      <c r="B177" s="42" t="s">
        <v>172</v>
      </c>
      <c r="C177" s="99"/>
      <c r="D177" s="40"/>
      <c r="E177" s="40"/>
      <c r="F177" s="40"/>
      <c r="G177" s="40"/>
      <c r="H177" s="40"/>
      <c r="I177" s="40">
        <v>1</v>
      </c>
      <c r="J177" s="40"/>
      <c r="K177" s="40"/>
      <c r="L177" s="40"/>
      <c r="M177" s="40">
        <v>1</v>
      </c>
      <c r="N177" s="40"/>
      <c r="O177" s="40"/>
      <c r="P177" s="40"/>
      <c r="Q177" s="40"/>
      <c r="R177" s="40"/>
      <c r="S177" s="40">
        <v>1</v>
      </c>
      <c r="T177" s="40"/>
      <c r="U177" s="40"/>
      <c r="V177" s="40"/>
      <c r="W177" s="40">
        <v>1</v>
      </c>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c r="A200" s="39">
        <v>411010913</v>
      </c>
      <c r="B200" s="42" t="s">
        <v>195</v>
      </c>
      <c r="C200" s="99"/>
      <c r="D200" s="40"/>
      <c r="E200" s="40"/>
      <c r="F200" s="40"/>
      <c r="G200" s="40"/>
      <c r="H200" s="40"/>
      <c r="I200" s="40">
        <v>1</v>
      </c>
      <c r="J200" s="40"/>
      <c r="K200" s="40"/>
      <c r="L200" s="40"/>
      <c r="M200" s="40">
        <v>1</v>
      </c>
      <c r="N200" s="40"/>
      <c r="O200" s="40"/>
      <c r="P200" s="40"/>
      <c r="Q200" s="40"/>
      <c r="R200" s="40"/>
      <c r="S200" s="40">
        <v>1</v>
      </c>
      <c r="T200" s="40"/>
      <c r="U200" s="40"/>
      <c r="V200" s="40"/>
      <c r="W200" s="40">
        <v>1</v>
      </c>
      <c r="X200" s="39">
        <v>775</v>
      </c>
      <c r="Y200" s="105"/>
      <c r="Z200" s="119"/>
    </row>
    <row r="201" spans="1:26" s="41" customFormat="1" ht="12.75">
      <c r="A201" s="39">
        <v>411010914</v>
      </c>
      <c r="B201" s="42" t="s">
        <v>196</v>
      </c>
      <c r="C201" s="99"/>
      <c r="D201" s="40"/>
      <c r="E201" s="40"/>
      <c r="F201" s="40"/>
      <c r="G201" s="40"/>
      <c r="H201" s="40"/>
      <c r="I201" s="40">
        <v>3</v>
      </c>
      <c r="J201" s="40"/>
      <c r="K201" s="40"/>
      <c r="L201" s="40"/>
      <c r="M201" s="40">
        <v>3</v>
      </c>
      <c r="N201" s="40">
        <v>2</v>
      </c>
      <c r="O201" s="40"/>
      <c r="P201" s="40"/>
      <c r="Q201" s="40"/>
      <c r="R201" s="40">
        <v>2</v>
      </c>
      <c r="S201" s="40">
        <v>1</v>
      </c>
      <c r="T201" s="40"/>
      <c r="U201" s="40"/>
      <c r="V201" s="40"/>
      <c r="W201" s="40">
        <v>1</v>
      </c>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c r="A235" s="39">
        <v>411011112</v>
      </c>
      <c r="B235" s="42" t="s">
        <v>226</v>
      </c>
      <c r="C235" s="99"/>
      <c r="D235" s="40">
        <v>9</v>
      </c>
      <c r="E235" s="40"/>
      <c r="F235" s="40"/>
      <c r="G235" s="40"/>
      <c r="H235" s="40">
        <v>9</v>
      </c>
      <c r="I235" s="40">
        <v>18</v>
      </c>
      <c r="J235" s="40"/>
      <c r="K235" s="40"/>
      <c r="L235" s="40"/>
      <c r="M235" s="40">
        <v>18</v>
      </c>
      <c r="N235" s="40">
        <v>16</v>
      </c>
      <c r="O235" s="40"/>
      <c r="P235" s="40"/>
      <c r="Q235" s="40"/>
      <c r="R235" s="40">
        <v>16</v>
      </c>
      <c r="S235" s="40">
        <v>11</v>
      </c>
      <c r="T235" s="40"/>
      <c r="U235" s="40"/>
      <c r="V235" s="40"/>
      <c r="W235" s="40">
        <v>11</v>
      </c>
      <c r="X235" s="39">
        <v>844</v>
      </c>
      <c r="Y235" s="105"/>
      <c r="Z235" s="119"/>
    </row>
    <row r="236" spans="1:26" s="41" customFormat="1" ht="25.5">
      <c r="A236" s="39">
        <v>411011113</v>
      </c>
      <c r="B236" s="42" t="s">
        <v>227</v>
      </c>
      <c r="C236" s="99"/>
      <c r="D236" s="40">
        <v>1</v>
      </c>
      <c r="E236" s="40"/>
      <c r="F236" s="40"/>
      <c r="G236" s="40"/>
      <c r="H236" s="40">
        <v>1</v>
      </c>
      <c r="I236" s="40">
        <v>1</v>
      </c>
      <c r="J236" s="40"/>
      <c r="K236" s="40"/>
      <c r="L236" s="40"/>
      <c r="M236" s="40">
        <v>1</v>
      </c>
      <c r="N236" s="40">
        <v>1</v>
      </c>
      <c r="O236" s="40"/>
      <c r="P236" s="40"/>
      <c r="Q236" s="40"/>
      <c r="R236" s="40">
        <v>1</v>
      </c>
      <c r="S236" s="40">
        <v>1</v>
      </c>
      <c r="T236" s="40"/>
      <c r="U236" s="40"/>
      <c r="V236" s="40"/>
      <c r="W236" s="40">
        <v>1</v>
      </c>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c r="A238" s="39">
        <v>411011115</v>
      </c>
      <c r="B238" s="42" t="s">
        <v>229</v>
      </c>
      <c r="C238" s="99"/>
      <c r="D238" s="40">
        <v>1</v>
      </c>
      <c r="E238" s="40"/>
      <c r="F238" s="40"/>
      <c r="G238" s="40"/>
      <c r="H238" s="40">
        <v>1</v>
      </c>
      <c r="I238" s="40">
        <v>4</v>
      </c>
      <c r="J238" s="40"/>
      <c r="K238" s="40"/>
      <c r="L238" s="40"/>
      <c r="M238" s="40">
        <v>4</v>
      </c>
      <c r="N238" s="40">
        <v>3</v>
      </c>
      <c r="O238" s="40"/>
      <c r="P238" s="40"/>
      <c r="Q238" s="40"/>
      <c r="R238" s="40">
        <v>3</v>
      </c>
      <c r="S238" s="40">
        <v>2</v>
      </c>
      <c r="T238" s="40"/>
      <c r="U238" s="40"/>
      <c r="V238" s="40"/>
      <c r="W238" s="40">
        <v>2</v>
      </c>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c r="A242" s="39">
        <v>411011119</v>
      </c>
      <c r="B242" s="42" t="s">
        <v>233</v>
      </c>
      <c r="C242" s="99"/>
      <c r="D242" s="40"/>
      <c r="E242" s="40"/>
      <c r="F242" s="40"/>
      <c r="G242" s="40"/>
      <c r="H242" s="40"/>
      <c r="I242" s="40">
        <v>7</v>
      </c>
      <c r="J242" s="40"/>
      <c r="K242" s="40"/>
      <c r="L242" s="40"/>
      <c r="M242" s="40">
        <v>7</v>
      </c>
      <c r="N242" s="40">
        <v>5</v>
      </c>
      <c r="O242" s="40"/>
      <c r="P242" s="40"/>
      <c r="Q242" s="40"/>
      <c r="R242" s="40">
        <v>5</v>
      </c>
      <c r="S242" s="40">
        <v>2</v>
      </c>
      <c r="T242" s="40"/>
      <c r="U242" s="40"/>
      <c r="V242" s="40"/>
      <c r="W242" s="40">
        <v>2</v>
      </c>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c r="A247" s="39">
        <v>411011204</v>
      </c>
      <c r="B247" s="42" t="s">
        <v>238</v>
      </c>
      <c r="C247" s="99"/>
      <c r="D247" s="40">
        <v>4</v>
      </c>
      <c r="E247" s="40"/>
      <c r="F247" s="40"/>
      <c r="G247" s="40"/>
      <c r="H247" s="40">
        <v>4</v>
      </c>
      <c r="I247" s="40">
        <v>4</v>
      </c>
      <c r="J247" s="40"/>
      <c r="K247" s="40">
        <v>1</v>
      </c>
      <c r="L247" s="40"/>
      <c r="M247" s="40">
        <v>3</v>
      </c>
      <c r="N247" s="40">
        <v>7</v>
      </c>
      <c r="O247" s="40"/>
      <c r="P247" s="40"/>
      <c r="Q247" s="40"/>
      <c r="R247" s="40">
        <v>7</v>
      </c>
      <c r="S247" s="40">
        <v>1</v>
      </c>
      <c r="T247" s="40"/>
      <c r="U247" s="40">
        <v>1</v>
      </c>
      <c r="V247" s="40"/>
      <c r="W247" s="40"/>
      <c r="X247" s="39">
        <v>642</v>
      </c>
      <c r="Y247" s="105"/>
      <c r="Z247" s="119"/>
    </row>
    <row r="248" spans="1:26" s="41" customFormat="1" ht="12.75">
      <c r="A248" s="39">
        <v>411011205</v>
      </c>
      <c r="B248" s="42" t="s">
        <v>239</v>
      </c>
      <c r="C248" s="99"/>
      <c r="D248" s="40"/>
      <c r="E248" s="40"/>
      <c r="F248" s="40"/>
      <c r="G248" s="40"/>
      <c r="H248" s="40"/>
      <c r="I248" s="40">
        <v>1</v>
      </c>
      <c r="J248" s="40"/>
      <c r="K248" s="40">
        <v>1</v>
      </c>
      <c r="L248" s="40"/>
      <c r="M248" s="40"/>
      <c r="N248" s="40">
        <v>1</v>
      </c>
      <c r="O248" s="40"/>
      <c r="P248" s="40">
        <v>1</v>
      </c>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c r="A253" s="39">
        <v>411011210</v>
      </c>
      <c r="B253" s="42" t="s">
        <v>244</v>
      </c>
      <c r="C253" s="99"/>
      <c r="D253" s="40"/>
      <c r="E253" s="40"/>
      <c r="F253" s="40"/>
      <c r="G253" s="40"/>
      <c r="H253" s="40"/>
      <c r="I253" s="40">
        <v>3</v>
      </c>
      <c r="J253" s="40"/>
      <c r="K253" s="40"/>
      <c r="L253" s="40"/>
      <c r="M253" s="40">
        <v>3</v>
      </c>
      <c r="N253" s="40">
        <v>3</v>
      </c>
      <c r="O253" s="40"/>
      <c r="P253" s="40"/>
      <c r="Q253" s="40"/>
      <c r="R253" s="40">
        <v>3</v>
      </c>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c r="A260" s="39">
        <v>411011301</v>
      </c>
      <c r="B260" s="42" t="s">
        <v>249</v>
      </c>
      <c r="C260" s="99"/>
      <c r="D260" s="40">
        <v>1</v>
      </c>
      <c r="E260" s="40"/>
      <c r="F260" s="40"/>
      <c r="G260" s="40"/>
      <c r="H260" s="40">
        <v>1</v>
      </c>
      <c r="I260" s="40"/>
      <c r="J260" s="40"/>
      <c r="K260" s="40"/>
      <c r="L260" s="40"/>
      <c r="M260" s="40"/>
      <c r="N260" s="40">
        <v>1</v>
      </c>
      <c r="O260" s="40"/>
      <c r="P260" s="40"/>
      <c r="Q260" s="40"/>
      <c r="R260" s="40">
        <v>1</v>
      </c>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c r="A262" s="39">
        <v>411011303</v>
      </c>
      <c r="B262" s="42" t="s">
        <v>251</v>
      </c>
      <c r="C262" s="99"/>
      <c r="D262" s="40">
        <v>5</v>
      </c>
      <c r="E262" s="40"/>
      <c r="F262" s="40"/>
      <c r="G262" s="40"/>
      <c r="H262" s="40">
        <v>5</v>
      </c>
      <c r="I262" s="40">
        <v>7</v>
      </c>
      <c r="J262" s="40"/>
      <c r="K262" s="40"/>
      <c r="L262" s="40"/>
      <c r="M262" s="40">
        <v>7</v>
      </c>
      <c r="N262" s="40">
        <v>10</v>
      </c>
      <c r="O262" s="40"/>
      <c r="P262" s="40"/>
      <c r="Q262" s="40"/>
      <c r="R262" s="40">
        <v>10</v>
      </c>
      <c r="S262" s="40">
        <v>2</v>
      </c>
      <c r="T262" s="40"/>
      <c r="U262" s="40"/>
      <c r="V262" s="40"/>
      <c r="W262" s="40">
        <v>2</v>
      </c>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c r="A264" s="39">
        <v>411011305</v>
      </c>
      <c r="B264" s="42" t="s">
        <v>253</v>
      </c>
      <c r="C264" s="99"/>
      <c r="D264" s="40">
        <v>4</v>
      </c>
      <c r="E264" s="40"/>
      <c r="F264" s="40">
        <v>1</v>
      </c>
      <c r="G264" s="40"/>
      <c r="H264" s="40">
        <v>3</v>
      </c>
      <c r="I264" s="40">
        <v>7</v>
      </c>
      <c r="J264" s="40"/>
      <c r="K264" s="40"/>
      <c r="L264" s="40"/>
      <c r="M264" s="40">
        <v>7</v>
      </c>
      <c r="N264" s="40">
        <v>7</v>
      </c>
      <c r="O264" s="40"/>
      <c r="P264" s="40">
        <v>1</v>
      </c>
      <c r="Q264" s="40"/>
      <c r="R264" s="40">
        <v>6</v>
      </c>
      <c r="S264" s="40">
        <v>4</v>
      </c>
      <c r="T264" s="40"/>
      <c r="U264" s="40"/>
      <c r="V264" s="40"/>
      <c r="W264" s="40">
        <v>4</v>
      </c>
      <c r="X264" s="39">
        <v>746</v>
      </c>
      <c r="Y264" s="105"/>
      <c r="Z264" s="119"/>
    </row>
    <row r="265" spans="1:26" s="41" customFormat="1" ht="12.75">
      <c r="A265" s="39">
        <v>411011306</v>
      </c>
      <c r="B265" s="42" t="s">
        <v>254</v>
      </c>
      <c r="C265" s="99"/>
      <c r="D265" s="40"/>
      <c r="E265" s="40"/>
      <c r="F265" s="40"/>
      <c r="G265" s="40"/>
      <c r="H265" s="40"/>
      <c r="I265" s="40">
        <v>2</v>
      </c>
      <c r="J265" s="40"/>
      <c r="K265" s="40"/>
      <c r="L265" s="40"/>
      <c r="M265" s="40">
        <v>2</v>
      </c>
      <c r="N265" s="40">
        <v>1</v>
      </c>
      <c r="O265" s="40"/>
      <c r="P265" s="40"/>
      <c r="Q265" s="40"/>
      <c r="R265" s="40">
        <v>1</v>
      </c>
      <c r="S265" s="40">
        <v>1</v>
      </c>
      <c r="T265" s="40"/>
      <c r="U265" s="40"/>
      <c r="V265" s="40"/>
      <c r="W265" s="40">
        <v>1</v>
      </c>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c r="A289" s="39">
        <v>411011404</v>
      </c>
      <c r="B289" s="42" t="s">
        <v>278</v>
      </c>
      <c r="C289" s="99"/>
      <c r="D289" s="40"/>
      <c r="E289" s="40"/>
      <c r="F289" s="40"/>
      <c r="G289" s="40"/>
      <c r="H289" s="40"/>
      <c r="I289" s="40">
        <v>3</v>
      </c>
      <c r="J289" s="40"/>
      <c r="K289" s="40"/>
      <c r="L289" s="40"/>
      <c r="M289" s="40">
        <v>3</v>
      </c>
      <c r="N289" s="40">
        <v>2</v>
      </c>
      <c r="O289" s="40"/>
      <c r="P289" s="40"/>
      <c r="Q289" s="40"/>
      <c r="R289" s="40">
        <v>2</v>
      </c>
      <c r="S289" s="40">
        <v>1</v>
      </c>
      <c r="T289" s="40"/>
      <c r="U289" s="40"/>
      <c r="V289" s="40"/>
      <c r="W289" s="40">
        <v>1</v>
      </c>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c r="A294" s="39">
        <v>411011409</v>
      </c>
      <c r="B294" s="42" t="s">
        <v>283</v>
      </c>
      <c r="C294" s="99"/>
      <c r="D294" s="40">
        <v>1</v>
      </c>
      <c r="E294" s="40"/>
      <c r="F294" s="40"/>
      <c r="G294" s="40"/>
      <c r="H294" s="40">
        <v>1</v>
      </c>
      <c r="I294" s="40">
        <v>9</v>
      </c>
      <c r="J294" s="40"/>
      <c r="K294" s="40">
        <v>2</v>
      </c>
      <c r="L294" s="40"/>
      <c r="M294" s="40">
        <v>7</v>
      </c>
      <c r="N294" s="40">
        <v>5</v>
      </c>
      <c r="O294" s="40"/>
      <c r="P294" s="40">
        <v>2</v>
      </c>
      <c r="Q294" s="40"/>
      <c r="R294" s="40">
        <v>3</v>
      </c>
      <c r="S294" s="40">
        <v>5</v>
      </c>
      <c r="T294" s="40"/>
      <c r="U294" s="40"/>
      <c r="V294" s="40"/>
      <c r="W294" s="40">
        <v>5</v>
      </c>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c r="A307" s="39">
        <v>411011508</v>
      </c>
      <c r="B307" s="42" t="s">
        <v>295</v>
      </c>
      <c r="C307" s="99"/>
      <c r="D307" s="40">
        <v>2</v>
      </c>
      <c r="E307" s="40"/>
      <c r="F307" s="40"/>
      <c r="G307" s="40"/>
      <c r="H307" s="40">
        <v>2</v>
      </c>
      <c r="I307" s="40">
        <v>1</v>
      </c>
      <c r="J307" s="40"/>
      <c r="K307" s="40"/>
      <c r="L307" s="40"/>
      <c r="M307" s="40">
        <v>1</v>
      </c>
      <c r="N307" s="40">
        <v>2</v>
      </c>
      <c r="O307" s="40"/>
      <c r="P307" s="40"/>
      <c r="Q307" s="40"/>
      <c r="R307" s="40">
        <v>2</v>
      </c>
      <c r="S307" s="40">
        <v>1</v>
      </c>
      <c r="T307" s="40"/>
      <c r="U307" s="40"/>
      <c r="V307" s="40"/>
      <c r="W307" s="40">
        <v>1</v>
      </c>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c r="A312" s="39">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c r="A326" s="39">
        <v>411011527</v>
      </c>
      <c r="B326" s="42" t="s">
        <v>313</v>
      </c>
      <c r="C326" s="99"/>
      <c r="D326" s="40"/>
      <c r="E326" s="40"/>
      <c r="F326" s="40"/>
      <c r="G326" s="40"/>
      <c r="H326" s="40"/>
      <c r="I326" s="40">
        <v>5</v>
      </c>
      <c r="J326" s="40"/>
      <c r="K326" s="40"/>
      <c r="L326" s="40"/>
      <c r="M326" s="40">
        <v>5</v>
      </c>
      <c r="N326" s="40">
        <v>3</v>
      </c>
      <c r="O326" s="40"/>
      <c r="P326" s="40"/>
      <c r="Q326" s="40"/>
      <c r="R326" s="40">
        <v>3</v>
      </c>
      <c r="S326" s="40">
        <v>2</v>
      </c>
      <c r="T326" s="40"/>
      <c r="U326" s="40"/>
      <c r="V326" s="40"/>
      <c r="W326" s="40">
        <v>2</v>
      </c>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c r="A332" s="39">
        <v>411011603</v>
      </c>
      <c r="B332" s="42" t="s">
        <v>319</v>
      </c>
      <c r="C332" s="99"/>
      <c r="D332" s="40"/>
      <c r="E332" s="40"/>
      <c r="F332" s="40"/>
      <c r="G332" s="40"/>
      <c r="H332" s="40"/>
      <c r="I332" s="40">
        <v>1</v>
      </c>
      <c r="J332" s="40"/>
      <c r="K332" s="40"/>
      <c r="L332" s="40"/>
      <c r="M332" s="40">
        <v>1</v>
      </c>
      <c r="N332" s="40">
        <v>1</v>
      </c>
      <c r="O332" s="40"/>
      <c r="P332" s="40"/>
      <c r="Q332" s="40"/>
      <c r="R332" s="40">
        <v>1</v>
      </c>
      <c r="S332" s="40"/>
      <c r="T332" s="40"/>
      <c r="U332" s="40"/>
      <c r="V332" s="40"/>
      <c r="W332" s="40"/>
      <c r="X332" s="39">
        <v>920</v>
      </c>
      <c r="Y332" s="105"/>
      <c r="Z332" s="119"/>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c r="A335" s="39">
        <v>411011606</v>
      </c>
      <c r="B335" s="42" t="s">
        <v>322</v>
      </c>
      <c r="C335" s="99"/>
      <c r="D335" s="40"/>
      <c r="E335" s="40"/>
      <c r="F335" s="40"/>
      <c r="G335" s="40"/>
      <c r="H335" s="40"/>
      <c r="I335" s="40">
        <v>1</v>
      </c>
      <c r="J335" s="40"/>
      <c r="K335" s="40"/>
      <c r="L335" s="40"/>
      <c r="M335" s="40">
        <v>1</v>
      </c>
      <c r="N335" s="40"/>
      <c r="O335" s="40"/>
      <c r="P335" s="40"/>
      <c r="Q335" s="40"/>
      <c r="R335" s="40"/>
      <c r="S335" s="40">
        <v>1</v>
      </c>
      <c r="T335" s="40"/>
      <c r="U335" s="40"/>
      <c r="V335" s="40"/>
      <c r="W335" s="40">
        <v>1</v>
      </c>
      <c r="X335" s="39">
        <v>936</v>
      </c>
      <c r="Y335" s="105"/>
      <c r="Z335" s="119"/>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c r="A343" s="39">
        <v>411011704</v>
      </c>
      <c r="B343" s="42" t="s">
        <v>330</v>
      </c>
      <c r="C343" s="99"/>
      <c r="D343" s="40"/>
      <c r="E343" s="40"/>
      <c r="F343" s="40"/>
      <c r="G343" s="40"/>
      <c r="H343" s="40"/>
      <c r="I343" s="40">
        <v>1</v>
      </c>
      <c r="J343" s="40"/>
      <c r="K343" s="40"/>
      <c r="L343" s="40"/>
      <c r="M343" s="40">
        <v>1</v>
      </c>
      <c r="N343" s="40"/>
      <c r="O343" s="40"/>
      <c r="P343" s="40"/>
      <c r="Q343" s="40"/>
      <c r="R343" s="40"/>
      <c r="S343" s="40">
        <v>1</v>
      </c>
      <c r="T343" s="40"/>
      <c r="U343" s="40"/>
      <c r="V343" s="40"/>
      <c r="W343" s="40">
        <v>1</v>
      </c>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c r="A347" s="39">
        <v>411011708</v>
      </c>
      <c r="B347" s="42" t="s">
        <v>334</v>
      </c>
      <c r="C347" s="99"/>
      <c r="D347" s="40">
        <v>1</v>
      </c>
      <c r="E347" s="40"/>
      <c r="F347" s="40"/>
      <c r="G347" s="40"/>
      <c r="H347" s="40">
        <v>1</v>
      </c>
      <c r="I347" s="40">
        <v>1</v>
      </c>
      <c r="J347" s="40"/>
      <c r="K347" s="40"/>
      <c r="L347" s="40"/>
      <c r="M347" s="40">
        <v>1</v>
      </c>
      <c r="N347" s="40">
        <v>2</v>
      </c>
      <c r="O347" s="40"/>
      <c r="P347" s="40"/>
      <c r="Q347" s="40"/>
      <c r="R347" s="40">
        <v>2</v>
      </c>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c r="A351" s="39">
        <v>411011712</v>
      </c>
      <c r="B351" s="42" t="s">
        <v>338</v>
      </c>
      <c r="C351" s="99"/>
      <c r="D351" s="40"/>
      <c r="E351" s="40"/>
      <c r="F351" s="40"/>
      <c r="G351" s="40"/>
      <c r="H351" s="40"/>
      <c r="I351" s="40">
        <v>2</v>
      </c>
      <c r="J351" s="40"/>
      <c r="K351" s="40"/>
      <c r="L351" s="40"/>
      <c r="M351" s="40">
        <v>2</v>
      </c>
      <c r="N351" s="40">
        <v>2</v>
      </c>
      <c r="O351" s="40"/>
      <c r="P351" s="40"/>
      <c r="Q351" s="40"/>
      <c r="R351" s="40">
        <v>2</v>
      </c>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c r="A373" s="39">
        <v>411011813</v>
      </c>
      <c r="B373" s="42" t="s">
        <v>357</v>
      </c>
      <c r="C373" s="99"/>
      <c r="D373" s="40"/>
      <c r="E373" s="40"/>
      <c r="F373" s="40"/>
      <c r="G373" s="40"/>
      <c r="H373" s="40"/>
      <c r="I373" s="40">
        <v>1</v>
      </c>
      <c r="J373" s="40"/>
      <c r="K373" s="40"/>
      <c r="L373" s="40"/>
      <c r="M373" s="40">
        <v>1</v>
      </c>
      <c r="N373" s="40"/>
      <c r="O373" s="40"/>
      <c r="P373" s="40"/>
      <c r="Q373" s="40"/>
      <c r="R373" s="40"/>
      <c r="S373" s="40">
        <v>1</v>
      </c>
      <c r="T373" s="40"/>
      <c r="U373" s="40"/>
      <c r="V373" s="40"/>
      <c r="W373" s="40">
        <v>1</v>
      </c>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c r="A380" s="39">
        <v>411011820</v>
      </c>
      <c r="B380" s="42" t="s">
        <v>364</v>
      </c>
      <c r="C380" s="99"/>
      <c r="D380" s="40">
        <v>2</v>
      </c>
      <c r="E380" s="40"/>
      <c r="F380" s="40"/>
      <c r="G380" s="40"/>
      <c r="H380" s="40">
        <v>2</v>
      </c>
      <c r="I380" s="40"/>
      <c r="J380" s="40"/>
      <c r="K380" s="40"/>
      <c r="L380" s="40"/>
      <c r="M380" s="40"/>
      <c r="N380" s="40">
        <v>2</v>
      </c>
      <c r="O380" s="40"/>
      <c r="P380" s="40"/>
      <c r="Q380" s="40"/>
      <c r="R380" s="40">
        <v>2</v>
      </c>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c r="A395" s="39">
        <v>411011835</v>
      </c>
      <c r="B395" s="42" t="s">
        <v>379</v>
      </c>
      <c r="C395" s="99"/>
      <c r="D395" s="40"/>
      <c r="E395" s="40"/>
      <c r="F395" s="40"/>
      <c r="G395" s="40"/>
      <c r="H395" s="40"/>
      <c r="I395" s="40">
        <v>2</v>
      </c>
      <c r="J395" s="40"/>
      <c r="K395" s="40"/>
      <c r="L395" s="40"/>
      <c r="M395" s="40">
        <v>2</v>
      </c>
      <c r="N395" s="40">
        <v>1</v>
      </c>
      <c r="O395" s="40"/>
      <c r="P395" s="40"/>
      <c r="Q395" s="40"/>
      <c r="R395" s="40">
        <v>1</v>
      </c>
      <c r="S395" s="40">
        <v>1</v>
      </c>
      <c r="T395" s="40"/>
      <c r="U395" s="40"/>
      <c r="V395" s="40"/>
      <c r="W395" s="40">
        <v>1</v>
      </c>
      <c r="X395" s="39">
        <v>932</v>
      </c>
      <c r="Y395" s="105"/>
      <c r="Z395" s="119"/>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c r="A402" s="39">
        <v>411011906</v>
      </c>
      <c r="B402" s="42" t="s">
        <v>386</v>
      </c>
      <c r="C402" s="99"/>
      <c r="D402" s="40"/>
      <c r="E402" s="40"/>
      <c r="F402" s="40"/>
      <c r="G402" s="40"/>
      <c r="H402" s="40"/>
      <c r="I402" s="40">
        <v>3</v>
      </c>
      <c r="J402" s="40"/>
      <c r="K402" s="40"/>
      <c r="L402" s="40"/>
      <c r="M402" s="40">
        <v>3</v>
      </c>
      <c r="N402" s="40">
        <v>3</v>
      </c>
      <c r="O402" s="40"/>
      <c r="P402" s="40"/>
      <c r="Q402" s="40"/>
      <c r="R402" s="40">
        <v>3</v>
      </c>
      <c r="S402" s="40"/>
      <c r="T402" s="40"/>
      <c r="U402" s="40"/>
      <c r="V402" s="40"/>
      <c r="W402" s="40"/>
      <c r="X402" s="39">
        <v>639</v>
      </c>
      <c r="Y402" s="105"/>
      <c r="Z402" s="119"/>
    </row>
    <row r="403" spans="1:26" s="41" customFormat="1" ht="12.75">
      <c r="A403" s="39">
        <v>411011907</v>
      </c>
      <c r="B403" s="42" t="s">
        <v>387</v>
      </c>
      <c r="C403" s="99"/>
      <c r="D403" s="40"/>
      <c r="E403" s="40"/>
      <c r="F403" s="40"/>
      <c r="G403" s="40"/>
      <c r="H403" s="40"/>
      <c r="I403" s="40">
        <v>4</v>
      </c>
      <c r="J403" s="40"/>
      <c r="K403" s="40"/>
      <c r="L403" s="40"/>
      <c r="M403" s="40">
        <v>4</v>
      </c>
      <c r="N403" s="40">
        <v>2</v>
      </c>
      <c r="O403" s="40"/>
      <c r="P403" s="40"/>
      <c r="Q403" s="40"/>
      <c r="R403" s="40">
        <v>2</v>
      </c>
      <c r="S403" s="40">
        <v>2</v>
      </c>
      <c r="T403" s="40"/>
      <c r="U403" s="40"/>
      <c r="V403" s="40"/>
      <c r="W403" s="40">
        <v>2</v>
      </c>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c r="A433" s="39">
        <v>411012002</v>
      </c>
      <c r="B433" s="42" t="s">
        <v>416</v>
      </c>
      <c r="C433" s="99"/>
      <c r="D433" s="40">
        <v>1</v>
      </c>
      <c r="E433" s="40"/>
      <c r="F433" s="40"/>
      <c r="G433" s="40"/>
      <c r="H433" s="40">
        <v>1</v>
      </c>
      <c r="I433" s="40">
        <v>3</v>
      </c>
      <c r="J433" s="40"/>
      <c r="K433" s="40"/>
      <c r="L433" s="40"/>
      <c r="M433" s="40">
        <v>3</v>
      </c>
      <c r="N433" s="40">
        <v>4</v>
      </c>
      <c r="O433" s="40"/>
      <c r="P433" s="40"/>
      <c r="Q433" s="40"/>
      <c r="R433" s="40">
        <v>4</v>
      </c>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c r="A445" s="39">
        <v>411012014</v>
      </c>
      <c r="B445" s="42" t="s">
        <v>2168</v>
      </c>
      <c r="C445" s="99"/>
      <c r="D445" s="40"/>
      <c r="E445" s="40"/>
      <c r="F445" s="40"/>
      <c r="G445" s="40"/>
      <c r="H445" s="40"/>
      <c r="I445" s="40">
        <v>2</v>
      </c>
      <c r="J445" s="40"/>
      <c r="K445" s="40"/>
      <c r="L445" s="40"/>
      <c r="M445" s="40">
        <v>2</v>
      </c>
      <c r="N445" s="40">
        <v>2</v>
      </c>
      <c r="O445" s="40"/>
      <c r="P445" s="40"/>
      <c r="Q445" s="40"/>
      <c r="R445" s="40">
        <v>2</v>
      </c>
      <c r="S445" s="40"/>
      <c r="T445" s="40"/>
      <c r="U445" s="40"/>
      <c r="V445" s="40"/>
      <c r="W445" s="40"/>
      <c r="X445" s="39">
        <v>120</v>
      </c>
      <c r="Y445" s="105"/>
      <c r="Z445" s="119"/>
    </row>
    <row r="446" spans="1:24" ht="12.75" hidden="1">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16</v>
      </c>
      <c r="E447" s="32">
        <f>SUM(E448:E507)</f>
        <v>0</v>
      </c>
      <c r="F447" s="32">
        <f>SUM(F448:F507)</f>
        <v>2</v>
      </c>
      <c r="G447" s="32">
        <f>SUM(G448:G507)</f>
        <v>0</v>
      </c>
      <c r="H447" s="32">
        <f>SUM(H448:H507)</f>
        <v>14</v>
      </c>
      <c r="I447" s="32">
        <f>SUM(J447:M447)</f>
        <v>295</v>
      </c>
      <c r="J447" s="32">
        <f>SUM(J448:J507)</f>
        <v>0</v>
      </c>
      <c r="K447" s="32">
        <f>SUM(K448:K507)</f>
        <v>39</v>
      </c>
      <c r="L447" s="32">
        <f>SUM(L448:L507)</f>
        <v>0</v>
      </c>
      <c r="M447" s="32">
        <f>SUM(M448:M507)</f>
        <v>256</v>
      </c>
      <c r="N447" s="32">
        <f>SUM(O447:R447)</f>
        <v>282</v>
      </c>
      <c r="O447" s="32">
        <f>SUM(O448:O507)</f>
        <v>0</v>
      </c>
      <c r="P447" s="32">
        <f>SUM(P448:P507)</f>
        <v>41</v>
      </c>
      <c r="Q447" s="32">
        <f>SUM(Q448:Q507)</f>
        <v>0</v>
      </c>
      <c r="R447" s="32">
        <f>SUM(R448:R507)</f>
        <v>241</v>
      </c>
      <c r="S447" s="32">
        <f>SUM(T447:W447)</f>
        <v>29</v>
      </c>
      <c r="T447" s="32">
        <f>SUM(T448:T507)</f>
        <v>0</v>
      </c>
      <c r="U447" s="32">
        <f>SUM(U448:U507)</f>
        <v>0</v>
      </c>
      <c r="V447" s="32">
        <f>SUM(V448:V507)</f>
        <v>0</v>
      </c>
      <c r="W447" s="32">
        <f>SUM(W448:W507)</f>
        <v>29</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c r="E455" s="6"/>
      <c r="F455" s="6"/>
      <c r="G455" s="6"/>
      <c r="H455" s="6"/>
      <c r="I455" s="6">
        <v>4</v>
      </c>
      <c r="J455" s="6"/>
      <c r="K455" s="6"/>
      <c r="L455" s="6"/>
      <c r="M455" s="6">
        <v>4</v>
      </c>
      <c r="N455" s="6">
        <v>3</v>
      </c>
      <c r="O455" s="6"/>
      <c r="P455" s="6"/>
      <c r="Q455" s="6"/>
      <c r="R455" s="6">
        <v>3</v>
      </c>
      <c r="S455" s="6">
        <v>1</v>
      </c>
      <c r="T455" s="6"/>
      <c r="U455" s="6"/>
      <c r="V455" s="6"/>
      <c r="W455" s="6">
        <v>1</v>
      </c>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c r="A462" s="39">
        <v>401140100</v>
      </c>
      <c r="B462" s="42" t="s">
        <v>443</v>
      </c>
      <c r="C462" s="99"/>
      <c r="D462" s="40"/>
      <c r="E462" s="40"/>
      <c r="F462" s="40"/>
      <c r="G462" s="40"/>
      <c r="H462" s="40"/>
      <c r="I462" s="40">
        <v>2</v>
      </c>
      <c r="J462" s="40"/>
      <c r="K462" s="40"/>
      <c r="L462" s="40"/>
      <c r="M462" s="40">
        <v>2</v>
      </c>
      <c r="N462" s="40">
        <v>1</v>
      </c>
      <c r="O462" s="40"/>
      <c r="P462" s="40"/>
      <c r="Q462" s="40"/>
      <c r="R462" s="40">
        <v>1</v>
      </c>
      <c r="S462" s="40">
        <v>1</v>
      </c>
      <c r="T462" s="40"/>
      <c r="U462" s="40"/>
      <c r="V462" s="40"/>
      <c r="W462" s="40">
        <v>1</v>
      </c>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c r="A464" s="39">
        <v>401140300</v>
      </c>
      <c r="B464" s="42" t="s">
        <v>445</v>
      </c>
      <c r="C464" s="99"/>
      <c r="D464" s="40">
        <v>7</v>
      </c>
      <c r="E464" s="40"/>
      <c r="F464" s="40">
        <v>1</v>
      </c>
      <c r="G464" s="40"/>
      <c r="H464" s="40">
        <v>6</v>
      </c>
      <c r="I464" s="40">
        <v>73</v>
      </c>
      <c r="J464" s="40"/>
      <c r="K464" s="40"/>
      <c r="L464" s="40"/>
      <c r="M464" s="40">
        <v>73</v>
      </c>
      <c r="N464" s="40">
        <v>74</v>
      </c>
      <c r="O464" s="40"/>
      <c r="P464" s="40">
        <v>1</v>
      </c>
      <c r="Q464" s="40"/>
      <c r="R464" s="40">
        <v>73</v>
      </c>
      <c r="S464" s="40">
        <v>6</v>
      </c>
      <c r="T464" s="40"/>
      <c r="U464" s="40"/>
      <c r="V464" s="40"/>
      <c r="W464" s="40">
        <v>6</v>
      </c>
      <c r="X464" s="39">
        <v>121</v>
      </c>
      <c r="Y464" s="105"/>
      <c r="Z464" s="119"/>
    </row>
    <row r="465" spans="1:26" s="41" customFormat="1" ht="12.75">
      <c r="A465" s="39">
        <v>401140400</v>
      </c>
      <c r="B465" s="42" t="s">
        <v>446</v>
      </c>
      <c r="C465" s="99"/>
      <c r="D465" s="40"/>
      <c r="E465" s="40"/>
      <c r="F465" s="40"/>
      <c r="G465" s="40"/>
      <c r="H465" s="40"/>
      <c r="I465" s="40">
        <v>25</v>
      </c>
      <c r="J465" s="40"/>
      <c r="K465" s="40">
        <v>1</v>
      </c>
      <c r="L465" s="40"/>
      <c r="M465" s="40">
        <v>24</v>
      </c>
      <c r="N465" s="40">
        <v>23</v>
      </c>
      <c r="O465" s="40"/>
      <c r="P465" s="40">
        <v>1</v>
      </c>
      <c r="Q465" s="40"/>
      <c r="R465" s="40">
        <v>22</v>
      </c>
      <c r="S465" s="40">
        <v>2</v>
      </c>
      <c r="T465" s="40"/>
      <c r="U465" s="40"/>
      <c r="V465" s="40"/>
      <c r="W465" s="40">
        <v>2</v>
      </c>
      <c r="X465" s="39">
        <v>111</v>
      </c>
      <c r="Y465" s="105"/>
      <c r="Z465" s="119"/>
    </row>
    <row r="466" spans="1:26" s="41" customFormat="1" ht="12.75">
      <c r="A466" s="39">
        <v>401140500</v>
      </c>
      <c r="B466" s="42" t="s">
        <v>447</v>
      </c>
      <c r="C466" s="99"/>
      <c r="D466" s="40"/>
      <c r="E466" s="40"/>
      <c r="F466" s="40"/>
      <c r="G466" s="40"/>
      <c r="H466" s="40"/>
      <c r="I466" s="40">
        <v>2</v>
      </c>
      <c r="J466" s="40"/>
      <c r="K466" s="40">
        <v>1</v>
      </c>
      <c r="L466" s="40"/>
      <c r="M466" s="40">
        <v>1</v>
      </c>
      <c r="N466" s="40">
        <v>2</v>
      </c>
      <c r="O466" s="40"/>
      <c r="P466" s="40">
        <v>1</v>
      </c>
      <c r="Q466" s="40"/>
      <c r="R466" s="40">
        <v>1</v>
      </c>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c r="A477" s="39">
        <v>401210000</v>
      </c>
      <c r="B477" s="42" t="s">
        <v>456</v>
      </c>
      <c r="C477" s="99"/>
      <c r="D477" s="40"/>
      <c r="E477" s="40"/>
      <c r="F477" s="40"/>
      <c r="G477" s="40"/>
      <c r="H477" s="40"/>
      <c r="I477" s="40">
        <v>17</v>
      </c>
      <c r="J477" s="40"/>
      <c r="K477" s="40">
        <v>1</v>
      </c>
      <c r="L477" s="40"/>
      <c r="M477" s="40">
        <v>16</v>
      </c>
      <c r="N477" s="40">
        <v>16</v>
      </c>
      <c r="O477" s="40"/>
      <c r="P477" s="40">
        <v>1</v>
      </c>
      <c r="Q477" s="40"/>
      <c r="R477" s="40">
        <v>15</v>
      </c>
      <c r="S477" s="40">
        <v>1</v>
      </c>
      <c r="T477" s="40"/>
      <c r="U477" s="40"/>
      <c r="V477" s="40"/>
      <c r="W477" s="40">
        <v>1</v>
      </c>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c r="A480" s="39">
        <v>401240000</v>
      </c>
      <c r="B480" s="42" t="s">
        <v>459</v>
      </c>
      <c r="C480" s="99"/>
      <c r="D480" s="40"/>
      <c r="E480" s="40"/>
      <c r="F480" s="40"/>
      <c r="G480" s="40"/>
      <c r="H480" s="40"/>
      <c r="I480" s="40">
        <v>4</v>
      </c>
      <c r="J480" s="40"/>
      <c r="K480" s="40">
        <v>4</v>
      </c>
      <c r="L480" s="40"/>
      <c r="M480" s="40"/>
      <c r="N480" s="40">
        <v>4</v>
      </c>
      <c r="O480" s="40"/>
      <c r="P480" s="40">
        <v>4</v>
      </c>
      <c r="Q480" s="40"/>
      <c r="R480" s="40"/>
      <c r="S480" s="40"/>
      <c r="T480" s="40"/>
      <c r="U480" s="40"/>
      <c r="V480" s="40"/>
      <c r="W480" s="40"/>
      <c r="X480" s="39">
        <v>90</v>
      </c>
      <c r="Y480" s="105"/>
      <c r="Z480" s="119"/>
    </row>
    <row r="481" spans="1:26" s="41" customFormat="1" ht="12.75">
      <c r="A481" s="39">
        <v>401250000</v>
      </c>
      <c r="B481" s="42" t="s">
        <v>460</v>
      </c>
      <c r="C481" s="99"/>
      <c r="D481" s="40">
        <v>4</v>
      </c>
      <c r="E481" s="40"/>
      <c r="F481" s="40"/>
      <c r="G481" s="40"/>
      <c r="H481" s="40">
        <v>4</v>
      </c>
      <c r="I481" s="40">
        <v>40</v>
      </c>
      <c r="J481" s="40"/>
      <c r="K481" s="40">
        <v>6</v>
      </c>
      <c r="L481" s="40"/>
      <c r="M481" s="40">
        <v>34</v>
      </c>
      <c r="N481" s="40">
        <v>41</v>
      </c>
      <c r="O481" s="40"/>
      <c r="P481" s="40">
        <v>6</v>
      </c>
      <c r="Q481" s="40"/>
      <c r="R481" s="40">
        <v>35</v>
      </c>
      <c r="S481" s="40">
        <v>3</v>
      </c>
      <c r="T481" s="40"/>
      <c r="U481" s="40"/>
      <c r="V481" s="40"/>
      <c r="W481" s="40">
        <v>3</v>
      </c>
      <c r="X481" s="39">
        <v>117</v>
      </c>
      <c r="Y481" s="105"/>
      <c r="Z481" s="119"/>
    </row>
    <row r="482" spans="1:26" s="41" customFormat="1" ht="25.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c r="A483" s="39">
        <v>401260000</v>
      </c>
      <c r="B483" s="42" t="s">
        <v>461</v>
      </c>
      <c r="C483" s="99"/>
      <c r="D483" s="40"/>
      <c r="E483" s="40"/>
      <c r="F483" s="40"/>
      <c r="G483" s="40"/>
      <c r="H483" s="40"/>
      <c r="I483" s="40">
        <v>2</v>
      </c>
      <c r="J483" s="40"/>
      <c r="K483" s="40">
        <v>2</v>
      </c>
      <c r="L483" s="40"/>
      <c r="M483" s="40"/>
      <c r="N483" s="40">
        <v>2</v>
      </c>
      <c r="O483" s="40"/>
      <c r="P483" s="40">
        <v>2</v>
      </c>
      <c r="Q483" s="40"/>
      <c r="R483" s="40"/>
      <c r="S483" s="40"/>
      <c r="T483" s="40"/>
      <c r="U483" s="40"/>
      <c r="V483" s="40"/>
      <c r="W483" s="40"/>
      <c r="X483" s="39">
        <v>83</v>
      </c>
      <c r="Y483" s="105"/>
      <c r="Z483" s="119"/>
    </row>
    <row r="484" spans="1:26" s="41" customFormat="1" ht="25.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c r="A491" s="39">
        <v>401330000</v>
      </c>
      <c r="B491" s="42" t="s">
        <v>468</v>
      </c>
      <c r="C491" s="99"/>
      <c r="D491" s="40"/>
      <c r="E491" s="40"/>
      <c r="F491" s="40"/>
      <c r="G491" s="40"/>
      <c r="H491" s="40"/>
      <c r="I491" s="40">
        <v>1</v>
      </c>
      <c r="J491" s="40"/>
      <c r="K491" s="40"/>
      <c r="L491" s="40"/>
      <c r="M491" s="40">
        <v>1</v>
      </c>
      <c r="N491" s="40"/>
      <c r="O491" s="40"/>
      <c r="P491" s="40"/>
      <c r="Q491" s="40"/>
      <c r="R491" s="40"/>
      <c r="S491" s="40">
        <v>1</v>
      </c>
      <c r="T491" s="40"/>
      <c r="U491" s="40"/>
      <c r="V491" s="40"/>
      <c r="W491" s="40">
        <v>1</v>
      </c>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c r="A497" s="39">
        <v>402010000</v>
      </c>
      <c r="B497" s="42" t="s">
        <v>472</v>
      </c>
      <c r="C497" s="99"/>
      <c r="D497" s="40">
        <v>1</v>
      </c>
      <c r="E497" s="40"/>
      <c r="F497" s="40"/>
      <c r="G497" s="40"/>
      <c r="H497" s="40">
        <v>1</v>
      </c>
      <c r="I497" s="40">
        <v>61</v>
      </c>
      <c r="J497" s="40"/>
      <c r="K497" s="40">
        <v>20</v>
      </c>
      <c r="L497" s="40"/>
      <c r="M497" s="40">
        <v>41</v>
      </c>
      <c r="N497" s="40">
        <v>58</v>
      </c>
      <c r="O497" s="40"/>
      <c r="P497" s="40">
        <v>20</v>
      </c>
      <c r="Q497" s="40"/>
      <c r="R497" s="40">
        <v>38</v>
      </c>
      <c r="S497" s="40">
        <v>4</v>
      </c>
      <c r="T497" s="40"/>
      <c r="U497" s="40"/>
      <c r="V497" s="40"/>
      <c r="W497" s="40">
        <v>4</v>
      </c>
      <c r="X497" s="39">
        <v>76</v>
      </c>
      <c r="Y497" s="105"/>
      <c r="Z497" s="119"/>
    </row>
    <row r="498" spans="1:26" s="41" customFormat="1" ht="25.5">
      <c r="A498" s="39">
        <v>402010100</v>
      </c>
      <c r="B498" s="42" t="s">
        <v>473</v>
      </c>
      <c r="C498" s="99"/>
      <c r="D498" s="40"/>
      <c r="E498" s="40"/>
      <c r="F498" s="40"/>
      <c r="G498" s="40"/>
      <c r="H498" s="40"/>
      <c r="I498" s="40">
        <v>33</v>
      </c>
      <c r="J498" s="40"/>
      <c r="K498" s="40">
        <v>3</v>
      </c>
      <c r="L498" s="40"/>
      <c r="M498" s="40">
        <v>30</v>
      </c>
      <c r="N498" s="40">
        <v>24</v>
      </c>
      <c r="O498" s="40"/>
      <c r="P498" s="40">
        <v>3</v>
      </c>
      <c r="Q498" s="40"/>
      <c r="R498" s="40">
        <v>21</v>
      </c>
      <c r="S498" s="40">
        <v>9</v>
      </c>
      <c r="T498" s="40"/>
      <c r="U498" s="40"/>
      <c r="V498" s="40"/>
      <c r="W498" s="40">
        <v>9</v>
      </c>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c r="A500" s="39">
        <v>402030000</v>
      </c>
      <c r="B500" s="42" t="s">
        <v>475</v>
      </c>
      <c r="C500" s="99"/>
      <c r="D500" s="40">
        <v>2</v>
      </c>
      <c r="E500" s="40"/>
      <c r="F500" s="40"/>
      <c r="G500" s="40"/>
      <c r="H500" s="40">
        <v>2</v>
      </c>
      <c r="I500" s="40">
        <v>20</v>
      </c>
      <c r="J500" s="40"/>
      <c r="K500" s="40">
        <v>1</v>
      </c>
      <c r="L500" s="40"/>
      <c r="M500" s="40">
        <v>19</v>
      </c>
      <c r="N500" s="40">
        <v>21</v>
      </c>
      <c r="O500" s="40"/>
      <c r="P500" s="40">
        <v>1</v>
      </c>
      <c r="Q500" s="40"/>
      <c r="R500" s="40">
        <v>20</v>
      </c>
      <c r="S500" s="40">
        <v>1</v>
      </c>
      <c r="T500" s="40"/>
      <c r="U500" s="40"/>
      <c r="V500" s="40"/>
      <c r="W500" s="40">
        <v>1</v>
      </c>
      <c r="X500" s="39">
        <v>113</v>
      </c>
      <c r="Y500" s="105"/>
      <c r="Z500" s="119"/>
    </row>
    <row r="501" spans="1:26" s="41" customFormat="1" ht="12.75">
      <c r="A501" s="39">
        <v>402040000</v>
      </c>
      <c r="B501" s="42" t="s">
        <v>476</v>
      </c>
      <c r="C501" s="99"/>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c r="A503" s="39">
        <v>402060000</v>
      </c>
      <c r="B503" s="42" t="s">
        <v>478</v>
      </c>
      <c r="C503" s="99"/>
      <c r="D503" s="40"/>
      <c r="E503" s="40"/>
      <c r="F503" s="40"/>
      <c r="G503" s="40"/>
      <c r="H503" s="40"/>
      <c r="I503" s="40">
        <v>4</v>
      </c>
      <c r="J503" s="40"/>
      <c r="K503" s="40"/>
      <c r="L503" s="40"/>
      <c r="M503" s="40">
        <v>4</v>
      </c>
      <c r="N503" s="40">
        <v>4</v>
      </c>
      <c r="O503" s="40"/>
      <c r="P503" s="40"/>
      <c r="Q503" s="40"/>
      <c r="R503" s="40">
        <v>4</v>
      </c>
      <c r="S503" s="40"/>
      <c r="T503" s="40"/>
      <c r="U503" s="40"/>
      <c r="V503" s="40"/>
      <c r="W503" s="40"/>
      <c r="X503" s="39">
        <v>70</v>
      </c>
      <c r="Y503" s="105"/>
      <c r="Z503" s="119"/>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c r="A506" s="39">
        <v>402090000</v>
      </c>
      <c r="B506" s="42" t="s">
        <v>481</v>
      </c>
      <c r="C506" s="99"/>
      <c r="D506" s="40">
        <v>2</v>
      </c>
      <c r="E506" s="40"/>
      <c r="F506" s="40">
        <v>1</v>
      </c>
      <c r="G506" s="40"/>
      <c r="H506" s="40">
        <v>1</v>
      </c>
      <c r="I506" s="40">
        <v>6</v>
      </c>
      <c r="J506" s="40"/>
      <c r="K506" s="40"/>
      <c r="L506" s="40"/>
      <c r="M506" s="40">
        <v>6</v>
      </c>
      <c r="N506" s="40">
        <v>8</v>
      </c>
      <c r="O506" s="40"/>
      <c r="P506" s="40">
        <v>1</v>
      </c>
      <c r="Q506" s="40"/>
      <c r="R506" s="40">
        <v>7</v>
      </c>
      <c r="S506" s="40"/>
      <c r="T506" s="40"/>
      <c r="U506" s="40"/>
      <c r="V506" s="40"/>
      <c r="W506" s="40"/>
      <c r="X506" s="39">
        <v>119</v>
      </c>
      <c r="Y506" s="105"/>
      <c r="Z506" s="119"/>
    </row>
    <row r="507" spans="1:24" ht="12.75" hidden="1">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v>31</v>
      </c>
      <c r="E508" s="32"/>
      <c r="F508" s="32">
        <v>2</v>
      </c>
      <c r="G508" s="32"/>
      <c r="H508" s="32">
        <v>29</v>
      </c>
      <c r="I508" s="32">
        <v>192</v>
      </c>
      <c r="J508" s="32"/>
      <c r="K508" s="32">
        <v>28</v>
      </c>
      <c r="L508" s="32"/>
      <c r="M508" s="32">
        <v>164</v>
      </c>
      <c r="N508" s="32">
        <v>191</v>
      </c>
      <c r="O508" s="32"/>
      <c r="P508" s="32">
        <v>29</v>
      </c>
      <c r="Q508" s="32"/>
      <c r="R508" s="32">
        <v>162</v>
      </c>
      <c r="S508" s="32">
        <v>32</v>
      </c>
      <c r="T508" s="32"/>
      <c r="U508" s="32">
        <v>1</v>
      </c>
      <c r="V508" s="32"/>
      <c r="W508" s="32">
        <v>31</v>
      </c>
      <c r="X508" s="34">
        <v>83</v>
      </c>
    </row>
    <row r="509" spans="1:24" ht="12.75">
      <c r="A509" s="34">
        <v>401000000</v>
      </c>
      <c r="B509" s="35" t="s">
        <v>1920</v>
      </c>
      <c r="C509" s="98"/>
      <c r="D509" s="32"/>
      <c r="E509" s="32"/>
      <c r="F509" s="32"/>
      <c r="G509" s="32"/>
      <c r="H509" s="32"/>
      <c r="I509" s="32">
        <v>2592</v>
      </c>
      <c r="J509" s="32"/>
      <c r="K509" s="32"/>
      <c r="L509" s="32">
        <v>2592</v>
      </c>
      <c r="M509" s="32"/>
      <c r="N509" s="32">
        <v>2592</v>
      </c>
      <c r="O509" s="32"/>
      <c r="P509" s="32"/>
      <c r="Q509" s="32">
        <v>2592</v>
      </c>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v>2</v>
      </c>
      <c r="E511" s="32"/>
      <c r="F511" s="32"/>
      <c r="G511" s="32"/>
      <c r="H511" s="32">
        <v>2</v>
      </c>
      <c r="I511" s="32">
        <v>43</v>
      </c>
      <c r="J511" s="32"/>
      <c r="K511" s="32"/>
      <c r="L511" s="32">
        <v>3</v>
      </c>
      <c r="M511" s="32">
        <v>40</v>
      </c>
      <c r="N511" s="32">
        <v>45</v>
      </c>
      <c r="O511" s="32"/>
      <c r="P511" s="32"/>
      <c r="Q511" s="32">
        <v>3</v>
      </c>
      <c r="R511" s="32">
        <v>42</v>
      </c>
      <c r="S511" s="32"/>
      <c r="T511" s="32"/>
      <c r="U511" s="32"/>
      <c r="V511" s="32"/>
      <c r="W511" s="32"/>
      <c r="X511" s="34">
        <v>120</v>
      </c>
    </row>
    <row r="512" spans="1:24" ht="12.7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2337</v>
      </c>
      <c r="C513" s="98"/>
      <c r="D513" s="32"/>
      <c r="E513" s="32"/>
      <c r="F513" s="32"/>
      <c r="G513" s="32"/>
      <c r="H513" s="32"/>
      <c r="I513" s="32">
        <v>1</v>
      </c>
      <c r="J513" s="32"/>
      <c r="K513" s="32"/>
      <c r="L513" s="32"/>
      <c r="M513" s="32">
        <v>1</v>
      </c>
      <c r="N513" s="32">
        <v>1</v>
      </c>
      <c r="O513" s="32"/>
      <c r="P513" s="32"/>
      <c r="Q513" s="32"/>
      <c r="R513" s="32">
        <v>1</v>
      </c>
      <c r="S513" s="32"/>
      <c r="T513" s="32"/>
      <c r="U513" s="32"/>
      <c r="V513" s="32"/>
      <c r="W513" s="32"/>
      <c r="X513" s="34">
        <v>60</v>
      </c>
    </row>
    <row r="514" spans="1:24" ht="12.75">
      <c r="A514" s="92">
        <v>600040000</v>
      </c>
      <c r="B514" s="35" t="s">
        <v>2338</v>
      </c>
      <c r="C514" s="98"/>
      <c r="D514" s="32"/>
      <c r="E514" s="32"/>
      <c r="F514" s="32"/>
      <c r="G514" s="32"/>
      <c r="H514" s="32"/>
      <c r="I514" s="32">
        <v>14</v>
      </c>
      <c r="J514" s="32"/>
      <c r="K514" s="32"/>
      <c r="L514" s="32"/>
      <c r="M514" s="32">
        <v>14</v>
      </c>
      <c r="N514" s="32">
        <v>11</v>
      </c>
      <c r="O514" s="32"/>
      <c r="P514" s="32"/>
      <c r="Q514" s="32"/>
      <c r="R514" s="32">
        <v>11</v>
      </c>
      <c r="S514" s="32">
        <v>3</v>
      </c>
      <c r="T514" s="32"/>
      <c r="U514" s="32"/>
      <c r="V514" s="32"/>
      <c r="W514" s="32">
        <v>3</v>
      </c>
      <c r="X514" s="34">
        <v>101</v>
      </c>
    </row>
    <row r="515" spans="1:24" ht="12.7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127</v>
      </c>
      <c r="E520" s="7">
        <f>SUM(E8,E447,E508:E519)</f>
        <v>0</v>
      </c>
      <c r="F520" s="7">
        <f>SUM(F8,F447,F508:F519)</f>
        <v>8</v>
      </c>
      <c r="G520" s="7">
        <f>SUM(G8,G447,G508:G519)</f>
        <v>0</v>
      </c>
      <c r="H520" s="7">
        <f>SUM(H8,H447,H508:H519)</f>
        <v>119</v>
      </c>
      <c r="I520" s="7">
        <f>SUM(J520:M520)</f>
        <v>3371</v>
      </c>
      <c r="J520" s="7">
        <f>SUM(J8,J447,J508:J519)</f>
        <v>0</v>
      </c>
      <c r="K520" s="7">
        <f>SUM(K8,K447,K508:K519)</f>
        <v>81</v>
      </c>
      <c r="L520" s="7">
        <f>SUM(L8,L447,L508:L519)</f>
        <v>2595</v>
      </c>
      <c r="M520" s="7">
        <f>SUM(M8,M447,M508:M519)</f>
        <v>695</v>
      </c>
      <c r="N520" s="7">
        <f>SUM(O520:R520)</f>
        <v>3338</v>
      </c>
      <c r="O520" s="7">
        <f>SUM(O8,O447,O508:O519)</f>
        <v>0</v>
      </c>
      <c r="P520" s="7">
        <f>SUM(P8,P447,P508:P519)</f>
        <v>86</v>
      </c>
      <c r="Q520" s="7">
        <f>SUM(Q8,Q447,Q508:Q519)</f>
        <v>2595</v>
      </c>
      <c r="R520" s="7">
        <f>SUM(R8,R447,R508:R519)</f>
        <v>657</v>
      </c>
      <c r="S520" s="7">
        <f>SUM(T520:W520)</f>
        <v>160</v>
      </c>
      <c r="T520" s="7">
        <f>SUM(T8,T447,T508:T519)</f>
        <v>0</v>
      </c>
      <c r="U520" s="7">
        <f>SUM(U8,U447,U508:U519)</f>
        <v>3</v>
      </c>
      <c r="V520" s="7">
        <f>SUM(V8,V447,V508:V519)</f>
        <v>0</v>
      </c>
      <c r="W520" s="7">
        <f>SUM(W8,W447,W508:W519)</f>
        <v>157</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2215</v>
      </c>
      <c r="B522" s="176"/>
      <c r="C522" s="122"/>
      <c r="D522" s="32">
        <f>SUM(E522:H522)</f>
        <v>260</v>
      </c>
      <c r="E522" s="32">
        <f>SUM(E523:E649)</f>
        <v>0</v>
      </c>
      <c r="F522" s="32">
        <f>SUM(F523:F649)</f>
        <v>14</v>
      </c>
      <c r="G522" s="32">
        <f>SUM(G523:G649)</f>
        <v>0</v>
      </c>
      <c r="H522" s="32">
        <f>SUM(H523:H649)</f>
        <v>246</v>
      </c>
      <c r="I522" s="32">
        <f>SUM(J522:M522)</f>
        <v>1026</v>
      </c>
      <c r="J522" s="32">
        <f>SUM(J523:J649)</f>
        <v>0</v>
      </c>
      <c r="K522" s="32">
        <f>SUM(K523:K649)</f>
        <v>130</v>
      </c>
      <c r="L522" s="32">
        <f>SUM(L523:L649)</f>
        <v>0</v>
      </c>
      <c r="M522" s="32">
        <f>SUM(M523:M649)</f>
        <v>896</v>
      </c>
      <c r="N522" s="32">
        <f>SUM(O522:R522)</f>
        <v>1042</v>
      </c>
      <c r="O522" s="32">
        <f>SUM(O523:O649)</f>
        <v>0</v>
      </c>
      <c r="P522" s="32">
        <f>SUM(P523:P649)</f>
        <v>144</v>
      </c>
      <c r="Q522" s="32">
        <f>SUM(Q523:Q649)</f>
        <v>0</v>
      </c>
      <c r="R522" s="32">
        <f>SUM(R523:R649)</f>
        <v>898</v>
      </c>
      <c r="S522" s="32">
        <f>SUM(T522:W522)</f>
        <v>244</v>
      </c>
      <c r="T522" s="32">
        <f>SUM(T523:T649)</f>
        <v>0</v>
      </c>
      <c r="U522" s="32">
        <f>SUM(U523:U649)</f>
        <v>0</v>
      </c>
      <c r="V522" s="32">
        <f>SUM(V523:V649)</f>
        <v>0</v>
      </c>
      <c r="W522" s="32">
        <f>SUM(W523:W649)</f>
        <v>244</v>
      </c>
      <c r="X522" s="33" t="s">
        <v>1916</v>
      </c>
    </row>
    <row r="523" spans="1:24" ht="25.5">
      <c r="A523" s="5">
        <v>301000000</v>
      </c>
      <c r="B523" s="30" t="s">
        <v>682</v>
      </c>
      <c r="C523" s="99"/>
      <c r="D523" s="6">
        <v>5</v>
      </c>
      <c r="E523" s="6"/>
      <c r="F523" s="6"/>
      <c r="G523" s="6"/>
      <c r="H523" s="6">
        <v>5</v>
      </c>
      <c r="I523" s="6">
        <v>4</v>
      </c>
      <c r="J523" s="6"/>
      <c r="K523" s="6"/>
      <c r="L523" s="6"/>
      <c r="M523" s="6">
        <v>4</v>
      </c>
      <c r="N523" s="6">
        <v>7</v>
      </c>
      <c r="O523" s="6"/>
      <c r="P523" s="6"/>
      <c r="Q523" s="6"/>
      <c r="R523" s="6">
        <v>7</v>
      </c>
      <c r="S523" s="6">
        <v>2</v>
      </c>
      <c r="T523" s="6"/>
      <c r="U523" s="6"/>
      <c r="V523" s="6"/>
      <c r="W523" s="6">
        <v>2</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9</v>
      </c>
      <c r="E534" s="6"/>
      <c r="F534" s="6"/>
      <c r="G534" s="6"/>
      <c r="H534" s="6">
        <v>9</v>
      </c>
      <c r="I534" s="6">
        <v>31</v>
      </c>
      <c r="J534" s="6"/>
      <c r="K534" s="6">
        <v>3</v>
      </c>
      <c r="L534" s="6"/>
      <c r="M534" s="6">
        <v>28</v>
      </c>
      <c r="N534" s="6">
        <v>27</v>
      </c>
      <c r="O534" s="6"/>
      <c r="P534" s="6">
        <v>3</v>
      </c>
      <c r="Q534" s="6"/>
      <c r="R534" s="6">
        <v>24</v>
      </c>
      <c r="S534" s="6">
        <v>13</v>
      </c>
      <c r="T534" s="6"/>
      <c r="U534" s="6"/>
      <c r="V534" s="6"/>
      <c r="W534" s="6">
        <v>13</v>
      </c>
      <c r="X534" s="5">
        <v>434</v>
      </c>
    </row>
    <row r="535" spans="1:24" ht="12.75">
      <c r="A535" s="5">
        <v>301030100</v>
      </c>
      <c r="B535" s="30" t="s">
        <v>684</v>
      </c>
      <c r="C535" s="99"/>
      <c r="D535" s="6">
        <v>3</v>
      </c>
      <c r="E535" s="6"/>
      <c r="F535" s="6"/>
      <c r="G535" s="6"/>
      <c r="H535" s="6">
        <v>3</v>
      </c>
      <c r="I535" s="6">
        <v>8</v>
      </c>
      <c r="J535" s="6"/>
      <c r="K535" s="6"/>
      <c r="L535" s="6"/>
      <c r="M535" s="6">
        <v>8</v>
      </c>
      <c r="N535" s="6">
        <v>8</v>
      </c>
      <c r="O535" s="6"/>
      <c r="P535" s="6"/>
      <c r="Q535" s="6"/>
      <c r="R535" s="6">
        <v>8</v>
      </c>
      <c r="S535" s="6">
        <v>3</v>
      </c>
      <c r="T535" s="6"/>
      <c r="U535" s="6"/>
      <c r="V535" s="6"/>
      <c r="W535" s="6">
        <v>3</v>
      </c>
      <c r="X535" s="5">
        <v>362</v>
      </c>
    </row>
    <row r="536" spans="1:24" ht="12.75">
      <c r="A536" s="5">
        <v>301030200</v>
      </c>
      <c r="B536" s="30" t="s">
        <v>685</v>
      </c>
      <c r="C536" s="99"/>
      <c r="D536" s="6">
        <v>2</v>
      </c>
      <c r="E536" s="6"/>
      <c r="F536" s="6"/>
      <c r="G536" s="6"/>
      <c r="H536" s="6">
        <v>2</v>
      </c>
      <c r="I536" s="6">
        <v>1</v>
      </c>
      <c r="J536" s="6"/>
      <c r="K536" s="6"/>
      <c r="L536" s="6"/>
      <c r="M536" s="6">
        <v>1</v>
      </c>
      <c r="N536" s="6">
        <v>3</v>
      </c>
      <c r="O536" s="6"/>
      <c r="P536" s="6"/>
      <c r="Q536" s="6"/>
      <c r="R536" s="6">
        <v>3</v>
      </c>
      <c r="S536" s="6"/>
      <c r="T536" s="6"/>
      <c r="U536" s="6"/>
      <c r="V536" s="6"/>
      <c r="W536" s="6"/>
      <c r="X536" s="5">
        <v>359</v>
      </c>
    </row>
    <row r="537" spans="1:24" ht="12.75">
      <c r="A537" s="5">
        <v>301030300</v>
      </c>
      <c r="B537" s="30" t="s">
        <v>690</v>
      </c>
      <c r="C537" s="99"/>
      <c r="D537" s="6">
        <v>8</v>
      </c>
      <c r="E537" s="6"/>
      <c r="F537" s="6"/>
      <c r="G537" s="6"/>
      <c r="H537" s="6">
        <v>8</v>
      </c>
      <c r="I537" s="6">
        <v>18</v>
      </c>
      <c r="J537" s="6"/>
      <c r="K537" s="6">
        <v>1</v>
      </c>
      <c r="L537" s="6"/>
      <c r="M537" s="6">
        <v>17</v>
      </c>
      <c r="N537" s="6">
        <v>22</v>
      </c>
      <c r="O537" s="6"/>
      <c r="P537" s="6">
        <v>1</v>
      </c>
      <c r="Q537" s="6"/>
      <c r="R537" s="6">
        <v>21</v>
      </c>
      <c r="S537" s="6">
        <v>4</v>
      </c>
      <c r="T537" s="6"/>
      <c r="U537" s="6"/>
      <c r="V537" s="6"/>
      <c r="W537" s="6">
        <v>4</v>
      </c>
      <c r="X537" s="5">
        <v>384</v>
      </c>
    </row>
    <row r="538" spans="1:24" ht="12.75">
      <c r="A538" s="5">
        <v>301030400</v>
      </c>
      <c r="B538" s="30" t="s">
        <v>691</v>
      </c>
      <c r="C538" s="99"/>
      <c r="D538" s="6">
        <v>1</v>
      </c>
      <c r="E538" s="6"/>
      <c r="F538" s="6"/>
      <c r="G538" s="6"/>
      <c r="H538" s="6">
        <v>1</v>
      </c>
      <c r="I538" s="6">
        <v>13</v>
      </c>
      <c r="J538" s="6"/>
      <c r="K538" s="6"/>
      <c r="L538" s="6"/>
      <c r="M538" s="6">
        <v>13</v>
      </c>
      <c r="N538" s="6">
        <v>7</v>
      </c>
      <c r="O538" s="6"/>
      <c r="P538" s="6"/>
      <c r="Q538" s="6"/>
      <c r="R538" s="6">
        <v>7</v>
      </c>
      <c r="S538" s="6">
        <v>7</v>
      </c>
      <c r="T538" s="6"/>
      <c r="U538" s="6"/>
      <c r="V538" s="6"/>
      <c r="W538" s="6">
        <v>7</v>
      </c>
      <c r="X538" s="5">
        <v>365</v>
      </c>
    </row>
    <row r="539" spans="1:24" ht="12.75">
      <c r="A539" s="5">
        <v>301030500</v>
      </c>
      <c r="B539" s="30" t="s">
        <v>692</v>
      </c>
      <c r="C539" s="99"/>
      <c r="D539" s="6"/>
      <c r="E539" s="6"/>
      <c r="F539" s="6"/>
      <c r="G539" s="6"/>
      <c r="H539" s="6"/>
      <c r="I539" s="6">
        <v>5</v>
      </c>
      <c r="J539" s="6"/>
      <c r="K539" s="6"/>
      <c r="L539" s="6"/>
      <c r="M539" s="6">
        <v>5</v>
      </c>
      <c r="N539" s="6">
        <v>3</v>
      </c>
      <c r="O539" s="6"/>
      <c r="P539" s="6"/>
      <c r="Q539" s="6"/>
      <c r="R539" s="6">
        <v>3</v>
      </c>
      <c r="S539" s="6">
        <v>2</v>
      </c>
      <c r="T539" s="6"/>
      <c r="U539" s="6"/>
      <c r="V539" s="6"/>
      <c r="W539" s="6">
        <v>2</v>
      </c>
      <c r="X539" s="5">
        <v>365</v>
      </c>
    </row>
    <row r="540" spans="1:24" ht="12.75">
      <c r="A540" s="5">
        <v>301030600</v>
      </c>
      <c r="B540" s="30" t="s">
        <v>693</v>
      </c>
      <c r="C540" s="99"/>
      <c r="D540" s="6">
        <v>2</v>
      </c>
      <c r="E540" s="6"/>
      <c r="F540" s="6"/>
      <c r="G540" s="6"/>
      <c r="H540" s="6">
        <v>2</v>
      </c>
      <c r="I540" s="6">
        <v>1</v>
      </c>
      <c r="J540" s="6"/>
      <c r="K540" s="6"/>
      <c r="L540" s="6"/>
      <c r="M540" s="6">
        <v>1</v>
      </c>
      <c r="N540" s="6">
        <v>2</v>
      </c>
      <c r="O540" s="6"/>
      <c r="P540" s="6"/>
      <c r="Q540" s="6"/>
      <c r="R540" s="6">
        <v>2</v>
      </c>
      <c r="S540" s="6">
        <v>1</v>
      </c>
      <c r="T540" s="6"/>
      <c r="U540" s="6"/>
      <c r="V540" s="6"/>
      <c r="W540" s="6">
        <v>1</v>
      </c>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c r="A543" s="5">
        <v>301040200</v>
      </c>
      <c r="B543" s="30" t="s">
        <v>696</v>
      </c>
      <c r="C543" s="99"/>
      <c r="D543" s="6">
        <v>1</v>
      </c>
      <c r="E543" s="6"/>
      <c r="F543" s="6"/>
      <c r="G543" s="6"/>
      <c r="H543" s="6">
        <v>1</v>
      </c>
      <c r="I543" s="6"/>
      <c r="J543" s="6"/>
      <c r="K543" s="6"/>
      <c r="L543" s="6"/>
      <c r="M543" s="6"/>
      <c r="N543" s="6">
        <v>1</v>
      </c>
      <c r="O543" s="6"/>
      <c r="P543" s="6"/>
      <c r="Q543" s="6"/>
      <c r="R543" s="6">
        <v>1</v>
      </c>
      <c r="S543" s="6"/>
      <c r="T543" s="6"/>
      <c r="U543" s="6"/>
      <c r="V543" s="6"/>
      <c r="W543" s="6"/>
      <c r="X543" s="5">
        <v>359</v>
      </c>
    </row>
    <row r="544" spans="1:24" ht="12.75">
      <c r="A544" s="5">
        <v>302000000</v>
      </c>
      <c r="B544" s="30" t="s">
        <v>697</v>
      </c>
      <c r="C544" s="99"/>
      <c r="D544" s="6">
        <v>14</v>
      </c>
      <c r="E544" s="6"/>
      <c r="F544" s="6"/>
      <c r="G544" s="6"/>
      <c r="H544" s="6">
        <v>14</v>
      </c>
      <c r="I544" s="6">
        <v>78</v>
      </c>
      <c r="J544" s="6"/>
      <c r="K544" s="6">
        <v>21</v>
      </c>
      <c r="L544" s="6"/>
      <c r="M544" s="6">
        <v>57</v>
      </c>
      <c r="N544" s="6">
        <v>60</v>
      </c>
      <c r="O544" s="6"/>
      <c r="P544" s="6">
        <v>21</v>
      </c>
      <c r="Q544" s="6"/>
      <c r="R544" s="6">
        <v>39</v>
      </c>
      <c r="S544" s="6">
        <v>32</v>
      </c>
      <c r="T544" s="6"/>
      <c r="U544" s="6"/>
      <c r="V544" s="6"/>
      <c r="W544" s="6">
        <v>32</v>
      </c>
      <c r="X544" s="5">
        <v>480</v>
      </c>
    </row>
    <row r="545" spans="1:24" ht="12.75">
      <c r="A545" s="5">
        <v>302010000</v>
      </c>
      <c r="B545" s="30" t="s">
        <v>698</v>
      </c>
      <c r="C545" s="99"/>
      <c r="D545" s="6">
        <v>1</v>
      </c>
      <c r="E545" s="6"/>
      <c r="F545" s="6"/>
      <c r="G545" s="6"/>
      <c r="H545" s="6">
        <v>1</v>
      </c>
      <c r="I545" s="6">
        <v>1</v>
      </c>
      <c r="J545" s="6"/>
      <c r="K545" s="6"/>
      <c r="L545" s="6"/>
      <c r="M545" s="6">
        <v>1</v>
      </c>
      <c r="N545" s="6">
        <v>2</v>
      </c>
      <c r="O545" s="6"/>
      <c r="P545" s="6"/>
      <c r="Q545" s="6"/>
      <c r="R545" s="6">
        <v>2</v>
      </c>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9"/>
      <c r="D550" s="6">
        <v>3</v>
      </c>
      <c r="E550" s="6"/>
      <c r="F550" s="6"/>
      <c r="G550" s="6"/>
      <c r="H550" s="6">
        <v>3</v>
      </c>
      <c r="I550" s="6">
        <v>17</v>
      </c>
      <c r="J550" s="6"/>
      <c r="K550" s="6"/>
      <c r="L550" s="6"/>
      <c r="M550" s="6">
        <v>17</v>
      </c>
      <c r="N550" s="6">
        <v>14</v>
      </c>
      <c r="O550" s="6"/>
      <c r="P550" s="6"/>
      <c r="Q550" s="6"/>
      <c r="R550" s="6">
        <v>14</v>
      </c>
      <c r="S550" s="6">
        <v>6</v>
      </c>
      <c r="T550" s="6"/>
      <c r="U550" s="6"/>
      <c r="V550" s="6"/>
      <c r="W550" s="6">
        <v>6</v>
      </c>
      <c r="X550" s="5">
        <v>359</v>
      </c>
    </row>
    <row r="551" spans="1:24" ht="12.75">
      <c r="A551" s="5">
        <v>302060000</v>
      </c>
      <c r="B551" s="30" t="s">
        <v>704</v>
      </c>
      <c r="C551" s="99"/>
      <c r="D551" s="6"/>
      <c r="E551" s="6"/>
      <c r="F551" s="6"/>
      <c r="G551" s="6"/>
      <c r="H551" s="6"/>
      <c r="I551" s="6">
        <v>3</v>
      </c>
      <c r="J551" s="6"/>
      <c r="K551" s="6"/>
      <c r="L551" s="6"/>
      <c r="M551" s="6">
        <v>3</v>
      </c>
      <c r="N551" s="6">
        <v>3</v>
      </c>
      <c r="O551" s="6"/>
      <c r="P551" s="6"/>
      <c r="Q551" s="6"/>
      <c r="R551" s="6">
        <v>3</v>
      </c>
      <c r="S551" s="6"/>
      <c r="T551" s="6"/>
      <c r="U551" s="6"/>
      <c r="V551" s="6"/>
      <c r="W551" s="6"/>
      <c r="X551" s="5">
        <v>378</v>
      </c>
    </row>
    <row r="552" spans="1:24" ht="12.75">
      <c r="A552" s="5">
        <v>302070000</v>
      </c>
      <c r="B552" s="30" t="s">
        <v>705</v>
      </c>
      <c r="C552" s="99"/>
      <c r="D552" s="6">
        <v>1</v>
      </c>
      <c r="E552" s="6"/>
      <c r="F552" s="6"/>
      <c r="G552" s="6"/>
      <c r="H552" s="6">
        <v>1</v>
      </c>
      <c r="I552" s="6">
        <v>14</v>
      </c>
      <c r="J552" s="6"/>
      <c r="K552" s="6">
        <v>1</v>
      </c>
      <c r="L552" s="6"/>
      <c r="M552" s="6">
        <v>13</v>
      </c>
      <c r="N552" s="6">
        <v>14</v>
      </c>
      <c r="O552" s="6"/>
      <c r="P552" s="6">
        <v>1</v>
      </c>
      <c r="Q552" s="6"/>
      <c r="R552" s="6">
        <v>13</v>
      </c>
      <c r="S552" s="6">
        <v>1</v>
      </c>
      <c r="T552" s="6"/>
      <c r="U552" s="6"/>
      <c r="V552" s="6"/>
      <c r="W552" s="6">
        <v>1</v>
      </c>
      <c r="X552" s="5">
        <v>359</v>
      </c>
    </row>
    <row r="553" spans="1:24" ht="12.75">
      <c r="A553" s="5">
        <v>302080000</v>
      </c>
      <c r="B553" s="30" t="s">
        <v>706</v>
      </c>
      <c r="C553" s="99"/>
      <c r="D553" s="6">
        <v>1</v>
      </c>
      <c r="E553" s="6"/>
      <c r="F553" s="6"/>
      <c r="G553" s="6"/>
      <c r="H553" s="6">
        <v>1</v>
      </c>
      <c r="I553" s="6"/>
      <c r="J553" s="6"/>
      <c r="K553" s="6"/>
      <c r="L553" s="6"/>
      <c r="M553" s="6"/>
      <c r="N553" s="6">
        <v>1</v>
      </c>
      <c r="O553" s="6"/>
      <c r="P553" s="6"/>
      <c r="Q553" s="6"/>
      <c r="R553" s="6">
        <v>1</v>
      </c>
      <c r="S553" s="6"/>
      <c r="T553" s="6"/>
      <c r="U553" s="6"/>
      <c r="V553" s="6"/>
      <c r="W553" s="6"/>
      <c r="X553" s="5">
        <v>359</v>
      </c>
    </row>
    <row r="554" spans="1:24" ht="12.75">
      <c r="A554" s="5">
        <v>302090000</v>
      </c>
      <c r="B554" s="30" t="s">
        <v>707</v>
      </c>
      <c r="C554" s="99"/>
      <c r="D554" s="6"/>
      <c r="E554" s="6"/>
      <c r="F554" s="6"/>
      <c r="G554" s="6"/>
      <c r="H554" s="6"/>
      <c r="I554" s="6">
        <v>1</v>
      </c>
      <c r="J554" s="6"/>
      <c r="K554" s="6"/>
      <c r="L554" s="6"/>
      <c r="M554" s="6">
        <v>1</v>
      </c>
      <c r="N554" s="6">
        <v>1</v>
      </c>
      <c r="O554" s="6"/>
      <c r="P554" s="6"/>
      <c r="Q554" s="6"/>
      <c r="R554" s="6">
        <v>1</v>
      </c>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c r="A556" s="5">
        <v>303010000</v>
      </c>
      <c r="B556" s="30" t="s">
        <v>709</v>
      </c>
      <c r="C556" s="99"/>
      <c r="D556" s="6"/>
      <c r="E556" s="6"/>
      <c r="F556" s="6"/>
      <c r="G556" s="6"/>
      <c r="H556" s="6"/>
      <c r="I556" s="6">
        <v>1</v>
      </c>
      <c r="J556" s="6"/>
      <c r="K556" s="6"/>
      <c r="L556" s="6"/>
      <c r="M556" s="6">
        <v>1</v>
      </c>
      <c r="N556" s="6"/>
      <c r="O556" s="6"/>
      <c r="P556" s="6"/>
      <c r="Q556" s="6"/>
      <c r="R556" s="6"/>
      <c r="S556" s="6">
        <v>1</v>
      </c>
      <c r="T556" s="6"/>
      <c r="U556" s="6"/>
      <c r="V556" s="6"/>
      <c r="W556" s="6">
        <v>1</v>
      </c>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9"/>
      <c r="D558" s="6"/>
      <c r="E558" s="6"/>
      <c r="F558" s="6"/>
      <c r="G558" s="6"/>
      <c r="H558" s="6"/>
      <c r="I558" s="6">
        <v>1</v>
      </c>
      <c r="J558" s="6"/>
      <c r="K558" s="6"/>
      <c r="L558" s="6"/>
      <c r="M558" s="6">
        <v>1</v>
      </c>
      <c r="N558" s="6">
        <v>1</v>
      </c>
      <c r="O558" s="6"/>
      <c r="P558" s="6"/>
      <c r="Q558" s="6"/>
      <c r="R558" s="6">
        <v>1</v>
      </c>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5</v>
      </c>
      <c r="E560" s="6"/>
      <c r="F560" s="6"/>
      <c r="G560" s="6"/>
      <c r="H560" s="6">
        <v>5</v>
      </c>
      <c r="I560" s="6">
        <v>21</v>
      </c>
      <c r="J560" s="6"/>
      <c r="K560" s="6">
        <v>3</v>
      </c>
      <c r="L560" s="6"/>
      <c r="M560" s="6">
        <v>18</v>
      </c>
      <c r="N560" s="6">
        <v>23</v>
      </c>
      <c r="O560" s="6"/>
      <c r="P560" s="6">
        <v>3</v>
      </c>
      <c r="Q560" s="6"/>
      <c r="R560" s="6">
        <v>20</v>
      </c>
      <c r="S560" s="6">
        <v>3</v>
      </c>
      <c r="T560" s="6"/>
      <c r="U560" s="6"/>
      <c r="V560" s="6"/>
      <c r="W560" s="6">
        <v>3</v>
      </c>
      <c r="X560" s="5">
        <v>443</v>
      </c>
    </row>
    <row r="561" spans="1:24" ht="12.75">
      <c r="A561" s="5">
        <v>304010000</v>
      </c>
      <c r="B561" s="30" t="s">
        <v>714</v>
      </c>
      <c r="C561" s="99"/>
      <c r="D561" s="6">
        <v>11</v>
      </c>
      <c r="E561" s="6"/>
      <c r="F561" s="6">
        <v>2</v>
      </c>
      <c r="G561" s="6"/>
      <c r="H561" s="6">
        <v>9</v>
      </c>
      <c r="I561" s="6">
        <v>26</v>
      </c>
      <c r="J561" s="6"/>
      <c r="K561" s="6">
        <v>5</v>
      </c>
      <c r="L561" s="6"/>
      <c r="M561" s="6">
        <v>21</v>
      </c>
      <c r="N561" s="6">
        <v>32</v>
      </c>
      <c r="O561" s="6"/>
      <c r="P561" s="6">
        <v>7</v>
      </c>
      <c r="Q561" s="6"/>
      <c r="R561" s="6">
        <v>25</v>
      </c>
      <c r="S561" s="6">
        <v>5</v>
      </c>
      <c r="T561" s="6"/>
      <c r="U561" s="6"/>
      <c r="V561" s="6"/>
      <c r="W561" s="6">
        <v>5</v>
      </c>
      <c r="X561" s="5">
        <v>425</v>
      </c>
    </row>
    <row r="562" spans="1:24" ht="12.75">
      <c r="A562" s="5">
        <v>304020000</v>
      </c>
      <c r="B562" s="30" t="s">
        <v>715</v>
      </c>
      <c r="C562" s="99"/>
      <c r="D562" s="6">
        <v>3</v>
      </c>
      <c r="E562" s="6"/>
      <c r="F562" s="6"/>
      <c r="G562" s="6"/>
      <c r="H562" s="6">
        <v>3</v>
      </c>
      <c r="I562" s="6">
        <v>3</v>
      </c>
      <c r="J562" s="6"/>
      <c r="K562" s="6">
        <v>1</v>
      </c>
      <c r="L562" s="6"/>
      <c r="M562" s="6">
        <v>2</v>
      </c>
      <c r="N562" s="6">
        <v>5</v>
      </c>
      <c r="O562" s="6"/>
      <c r="P562" s="6">
        <v>1</v>
      </c>
      <c r="Q562" s="6"/>
      <c r="R562" s="6">
        <v>4</v>
      </c>
      <c r="S562" s="6">
        <v>1</v>
      </c>
      <c r="T562" s="6"/>
      <c r="U562" s="6"/>
      <c r="V562" s="6"/>
      <c r="W562" s="6">
        <v>1</v>
      </c>
      <c r="X562" s="5">
        <v>426</v>
      </c>
    </row>
    <row r="563" spans="1:24" ht="12.75">
      <c r="A563" s="5">
        <v>304030000</v>
      </c>
      <c r="B563" s="30" t="s">
        <v>716</v>
      </c>
      <c r="C563" s="99"/>
      <c r="D563" s="6">
        <v>3</v>
      </c>
      <c r="E563" s="6"/>
      <c r="F563" s="6"/>
      <c r="G563" s="6"/>
      <c r="H563" s="6">
        <v>3</v>
      </c>
      <c r="I563" s="6">
        <v>4</v>
      </c>
      <c r="J563" s="6"/>
      <c r="K563" s="6"/>
      <c r="L563" s="6"/>
      <c r="M563" s="6">
        <v>4</v>
      </c>
      <c r="N563" s="6">
        <v>5</v>
      </c>
      <c r="O563" s="6"/>
      <c r="P563" s="6"/>
      <c r="Q563" s="6"/>
      <c r="R563" s="6">
        <v>5</v>
      </c>
      <c r="S563" s="6">
        <v>2</v>
      </c>
      <c r="T563" s="6"/>
      <c r="U563" s="6"/>
      <c r="V563" s="6"/>
      <c r="W563" s="6">
        <v>2</v>
      </c>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c r="A565" s="5">
        <v>304050000</v>
      </c>
      <c r="B565" s="30" t="s">
        <v>718</v>
      </c>
      <c r="C565" s="99"/>
      <c r="D565" s="6"/>
      <c r="E565" s="6"/>
      <c r="F565" s="6"/>
      <c r="G565" s="6"/>
      <c r="H565" s="6"/>
      <c r="I565" s="6">
        <v>1</v>
      </c>
      <c r="J565" s="6"/>
      <c r="K565" s="6"/>
      <c r="L565" s="6"/>
      <c r="M565" s="6">
        <v>1</v>
      </c>
      <c r="N565" s="6">
        <v>1</v>
      </c>
      <c r="O565" s="6"/>
      <c r="P565" s="6"/>
      <c r="Q565" s="6"/>
      <c r="R565" s="6">
        <v>1</v>
      </c>
      <c r="S565" s="6"/>
      <c r="T565" s="6"/>
      <c r="U565" s="6"/>
      <c r="V565" s="6"/>
      <c r="W565" s="6"/>
      <c r="X565" s="5">
        <v>349</v>
      </c>
    </row>
    <row r="566" spans="1:24" ht="12.75">
      <c r="A566" s="5">
        <v>304060000</v>
      </c>
      <c r="B566" s="30" t="s">
        <v>2345</v>
      </c>
      <c r="C566" s="99"/>
      <c r="D566" s="6"/>
      <c r="E566" s="6"/>
      <c r="F566" s="6"/>
      <c r="G566" s="6"/>
      <c r="H566" s="6"/>
      <c r="I566" s="6">
        <v>2</v>
      </c>
      <c r="J566" s="6"/>
      <c r="K566" s="6"/>
      <c r="L566" s="6"/>
      <c r="M566" s="6">
        <v>2</v>
      </c>
      <c r="N566" s="6">
        <v>2</v>
      </c>
      <c r="O566" s="6"/>
      <c r="P566" s="6"/>
      <c r="Q566" s="6"/>
      <c r="R566" s="6">
        <v>2</v>
      </c>
      <c r="S566" s="6"/>
      <c r="T566" s="6"/>
      <c r="U566" s="6"/>
      <c r="V566" s="6"/>
      <c r="W566" s="6"/>
      <c r="X566" s="5">
        <v>343</v>
      </c>
    </row>
    <row r="567" spans="1:24" ht="12.75" hidden="1">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7</v>
      </c>
      <c r="E568" s="6"/>
      <c r="F568" s="6">
        <v>1</v>
      </c>
      <c r="G568" s="6"/>
      <c r="H568" s="6">
        <v>6</v>
      </c>
      <c r="I568" s="6">
        <v>29</v>
      </c>
      <c r="J568" s="6"/>
      <c r="K568" s="6">
        <v>9</v>
      </c>
      <c r="L568" s="6"/>
      <c r="M568" s="6">
        <v>20</v>
      </c>
      <c r="N568" s="6">
        <v>31</v>
      </c>
      <c r="O568" s="6"/>
      <c r="P568" s="6">
        <v>10</v>
      </c>
      <c r="Q568" s="6"/>
      <c r="R568" s="6">
        <v>21</v>
      </c>
      <c r="S568" s="6">
        <v>5</v>
      </c>
      <c r="T568" s="6"/>
      <c r="U568" s="6"/>
      <c r="V568" s="6"/>
      <c r="W568" s="6">
        <v>5</v>
      </c>
      <c r="X568" s="5">
        <v>340</v>
      </c>
    </row>
    <row r="569" spans="1:24" ht="12.75">
      <c r="A569" s="5">
        <v>304080000</v>
      </c>
      <c r="B569" s="30" t="s">
        <v>720</v>
      </c>
      <c r="C569" s="99"/>
      <c r="D569" s="6">
        <v>5</v>
      </c>
      <c r="E569" s="6"/>
      <c r="F569" s="6"/>
      <c r="G569" s="6"/>
      <c r="H569" s="6">
        <v>5</v>
      </c>
      <c r="I569" s="6">
        <v>9</v>
      </c>
      <c r="J569" s="6"/>
      <c r="K569" s="6">
        <v>3</v>
      </c>
      <c r="L569" s="6"/>
      <c r="M569" s="6">
        <v>6</v>
      </c>
      <c r="N569" s="6">
        <v>12</v>
      </c>
      <c r="O569" s="6"/>
      <c r="P569" s="6">
        <v>3</v>
      </c>
      <c r="Q569" s="6"/>
      <c r="R569" s="6">
        <v>9</v>
      </c>
      <c r="S569" s="6">
        <v>2</v>
      </c>
      <c r="T569" s="6"/>
      <c r="U569" s="6"/>
      <c r="V569" s="6"/>
      <c r="W569" s="6">
        <v>2</v>
      </c>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c r="A571" s="5">
        <v>304090000</v>
      </c>
      <c r="B571" s="30" t="s">
        <v>722</v>
      </c>
      <c r="C571" s="99"/>
      <c r="D571" s="6">
        <v>17</v>
      </c>
      <c r="E571" s="6"/>
      <c r="F571" s="6">
        <v>2</v>
      </c>
      <c r="G571" s="6"/>
      <c r="H571" s="6">
        <v>15</v>
      </c>
      <c r="I571" s="6">
        <v>118</v>
      </c>
      <c r="J571" s="6"/>
      <c r="K571" s="6">
        <v>10</v>
      </c>
      <c r="L571" s="6"/>
      <c r="M571" s="6">
        <v>108</v>
      </c>
      <c r="N571" s="6">
        <v>86</v>
      </c>
      <c r="O571" s="6"/>
      <c r="P571" s="6">
        <v>12</v>
      </c>
      <c r="Q571" s="6"/>
      <c r="R571" s="6">
        <v>74</v>
      </c>
      <c r="S571" s="6">
        <v>49</v>
      </c>
      <c r="T571" s="6"/>
      <c r="U571" s="6"/>
      <c r="V571" s="6"/>
      <c r="W571" s="6">
        <v>49</v>
      </c>
      <c r="X571" s="5">
        <v>468</v>
      </c>
    </row>
    <row r="572" spans="1:24" ht="12.75">
      <c r="A572" s="5">
        <v>304090100</v>
      </c>
      <c r="B572" s="30" t="s">
        <v>723</v>
      </c>
      <c r="C572" s="99"/>
      <c r="D572" s="6">
        <v>2</v>
      </c>
      <c r="E572" s="6"/>
      <c r="F572" s="6"/>
      <c r="G572" s="6"/>
      <c r="H572" s="6">
        <v>2</v>
      </c>
      <c r="I572" s="6">
        <v>2</v>
      </c>
      <c r="J572" s="6"/>
      <c r="K572" s="6">
        <v>1</v>
      </c>
      <c r="L572" s="6"/>
      <c r="M572" s="6">
        <v>1</v>
      </c>
      <c r="N572" s="6">
        <v>4</v>
      </c>
      <c r="O572" s="6"/>
      <c r="P572" s="6">
        <v>1</v>
      </c>
      <c r="Q572" s="6"/>
      <c r="R572" s="6">
        <v>3</v>
      </c>
      <c r="S572" s="6"/>
      <c r="T572" s="6"/>
      <c r="U572" s="6"/>
      <c r="V572" s="6"/>
      <c r="W572" s="6"/>
      <c r="X572" s="5">
        <v>430</v>
      </c>
    </row>
    <row r="573" spans="1:24" ht="12.75">
      <c r="A573" s="5">
        <v>304090200</v>
      </c>
      <c r="B573" s="30" t="s">
        <v>724</v>
      </c>
      <c r="C573" s="99"/>
      <c r="D573" s="6">
        <v>6</v>
      </c>
      <c r="E573" s="6"/>
      <c r="F573" s="6"/>
      <c r="G573" s="6"/>
      <c r="H573" s="6">
        <v>6</v>
      </c>
      <c r="I573" s="6">
        <v>13</v>
      </c>
      <c r="J573" s="6"/>
      <c r="K573" s="6"/>
      <c r="L573" s="6"/>
      <c r="M573" s="6">
        <v>13</v>
      </c>
      <c r="N573" s="6">
        <v>14</v>
      </c>
      <c r="O573" s="6"/>
      <c r="P573" s="6"/>
      <c r="Q573" s="6"/>
      <c r="R573" s="6">
        <v>14</v>
      </c>
      <c r="S573" s="6">
        <v>5</v>
      </c>
      <c r="T573" s="6"/>
      <c r="U573" s="6"/>
      <c r="V573" s="6"/>
      <c r="W573" s="6">
        <v>5</v>
      </c>
      <c r="X573" s="5">
        <v>451</v>
      </c>
    </row>
    <row r="574" spans="1:24" ht="12.75">
      <c r="A574" s="5">
        <v>304090300</v>
      </c>
      <c r="B574" s="30" t="s">
        <v>725</v>
      </c>
      <c r="C574" s="99"/>
      <c r="D574" s="6">
        <v>4</v>
      </c>
      <c r="E574" s="6"/>
      <c r="F574" s="6"/>
      <c r="G574" s="6"/>
      <c r="H574" s="6">
        <v>4</v>
      </c>
      <c r="I574" s="6">
        <v>5</v>
      </c>
      <c r="J574" s="6"/>
      <c r="K574" s="6">
        <v>1</v>
      </c>
      <c r="L574" s="6"/>
      <c r="M574" s="6">
        <v>4</v>
      </c>
      <c r="N574" s="6">
        <v>8</v>
      </c>
      <c r="O574" s="6"/>
      <c r="P574" s="6">
        <v>1</v>
      </c>
      <c r="Q574" s="6"/>
      <c r="R574" s="6">
        <v>7</v>
      </c>
      <c r="S574" s="6">
        <v>1</v>
      </c>
      <c r="T574" s="6"/>
      <c r="U574" s="6"/>
      <c r="V574" s="6"/>
      <c r="W574" s="6">
        <v>1</v>
      </c>
      <c r="X574" s="5">
        <v>410</v>
      </c>
    </row>
    <row r="575" spans="1:24" ht="12.75">
      <c r="A575" s="5">
        <v>305000000</v>
      </c>
      <c r="B575" s="30" t="s">
        <v>726</v>
      </c>
      <c r="C575" s="99"/>
      <c r="D575" s="6"/>
      <c r="E575" s="6"/>
      <c r="F575" s="6"/>
      <c r="G575" s="6"/>
      <c r="H575" s="6"/>
      <c r="I575" s="6">
        <v>7</v>
      </c>
      <c r="J575" s="6"/>
      <c r="K575" s="6"/>
      <c r="L575" s="6"/>
      <c r="M575" s="6">
        <v>7</v>
      </c>
      <c r="N575" s="6">
        <v>6</v>
      </c>
      <c r="O575" s="6"/>
      <c r="P575" s="6"/>
      <c r="Q575" s="6"/>
      <c r="R575" s="6">
        <v>6</v>
      </c>
      <c r="S575" s="6">
        <v>1</v>
      </c>
      <c r="T575" s="6"/>
      <c r="U575" s="6"/>
      <c r="V575" s="6"/>
      <c r="W575" s="6">
        <v>1</v>
      </c>
      <c r="X575" s="5">
        <v>437</v>
      </c>
    </row>
    <row r="576" spans="1:24" ht="12.75">
      <c r="A576" s="5">
        <v>305010000</v>
      </c>
      <c r="B576" s="30" t="s">
        <v>727</v>
      </c>
      <c r="C576" s="99"/>
      <c r="D576" s="6">
        <v>3</v>
      </c>
      <c r="E576" s="6"/>
      <c r="F576" s="6"/>
      <c r="G576" s="6"/>
      <c r="H576" s="6">
        <v>3</v>
      </c>
      <c r="I576" s="6">
        <v>42</v>
      </c>
      <c r="J576" s="6"/>
      <c r="K576" s="6">
        <v>8</v>
      </c>
      <c r="L576" s="6"/>
      <c r="M576" s="6">
        <v>34</v>
      </c>
      <c r="N576" s="6">
        <v>40</v>
      </c>
      <c r="O576" s="6"/>
      <c r="P576" s="6">
        <v>8</v>
      </c>
      <c r="Q576" s="6"/>
      <c r="R576" s="6">
        <v>32</v>
      </c>
      <c r="S576" s="6">
        <v>5</v>
      </c>
      <c r="T576" s="6"/>
      <c r="U576" s="6"/>
      <c r="V576" s="6"/>
      <c r="W576" s="6">
        <v>5</v>
      </c>
      <c r="X576" s="5">
        <v>441</v>
      </c>
    </row>
    <row r="577" spans="1:24" ht="12.75">
      <c r="A577" s="5">
        <v>305010100</v>
      </c>
      <c r="B577" s="30" t="s">
        <v>728</v>
      </c>
      <c r="C577" s="99"/>
      <c r="D577" s="6">
        <v>2</v>
      </c>
      <c r="E577" s="6"/>
      <c r="F577" s="6"/>
      <c r="G577" s="6"/>
      <c r="H577" s="6">
        <v>2</v>
      </c>
      <c r="I577" s="6">
        <v>5</v>
      </c>
      <c r="J577" s="6"/>
      <c r="K577" s="6">
        <v>1</v>
      </c>
      <c r="L577" s="6"/>
      <c r="M577" s="6">
        <v>4</v>
      </c>
      <c r="N577" s="6">
        <v>6</v>
      </c>
      <c r="O577" s="6"/>
      <c r="P577" s="6">
        <v>1</v>
      </c>
      <c r="Q577" s="6"/>
      <c r="R577" s="6">
        <v>5</v>
      </c>
      <c r="S577" s="6">
        <v>1</v>
      </c>
      <c r="T577" s="6"/>
      <c r="U577" s="6"/>
      <c r="V577" s="6"/>
      <c r="W577" s="6">
        <v>1</v>
      </c>
      <c r="X577" s="5">
        <v>375</v>
      </c>
    </row>
    <row r="578" spans="1:24" ht="25.5">
      <c r="A578" s="5">
        <v>305010200</v>
      </c>
      <c r="B578" s="30" t="s">
        <v>729</v>
      </c>
      <c r="C578" s="99"/>
      <c r="D578" s="6">
        <v>1</v>
      </c>
      <c r="E578" s="6"/>
      <c r="F578" s="6"/>
      <c r="G578" s="6"/>
      <c r="H578" s="6">
        <v>1</v>
      </c>
      <c r="I578" s="6">
        <v>3</v>
      </c>
      <c r="J578" s="6"/>
      <c r="K578" s="6"/>
      <c r="L578" s="6"/>
      <c r="M578" s="6">
        <v>3</v>
      </c>
      <c r="N578" s="6">
        <v>4</v>
      </c>
      <c r="O578" s="6"/>
      <c r="P578" s="6"/>
      <c r="Q578" s="6"/>
      <c r="R578" s="6">
        <v>4</v>
      </c>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c r="A580" s="5">
        <v>305010400</v>
      </c>
      <c r="B580" s="30" t="s">
        <v>731</v>
      </c>
      <c r="C580" s="99"/>
      <c r="D580" s="6">
        <v>3</v>
      </c>
      <c r="E580" s="6"/>
      <c r="F580" s="6"/>
      <c r="G580" s="6"/>
      <c r="H580" s="6">
        <v>3</v>
      </c>
      <c r="I580" s="6">
        <v>13</v>
      </c>
      <c r="J580" s="6"/>
      <c r="K580" s="6"/>
      <c r="L580" s="6"/>
      <c r="M580" s="6">
        <v>13</v>
      </c>
      <c r="N580" s="6">
        <v>15</v>
      </c>
      <c r="O580" s="6"/>
      <c r="P580" s="6"/>
      <c r="Q580" s="6"/>
      <c r="R580" s="6">
        <v>15</v>
      </c>
      <c r="S580" s="6">
        <v>1</v>
      </c>
      <c r="T580" s="6"/>
      <c r="U580" s="6"/>
      <c r="V580" s="6"/>
      <c r="W580" s="6">
        <v>1</v>
      </c>
      <c r="X580" s="5">
        <v>431</v>
      </c>
    </row>
    <row r="581" spans="1:24" ht="12.75">
      <c r="A581" s="5">
        <v>305010500</v>
      </c>
      <c r="B581" s="30" t="s">
        <v>732</v>
      </c>
      <c r="C581" s="99"/>
      <c r="D581" s="6"/>
      <c r="E581" s="6"/>
      <c r="F581" s="6"/>
      <c r="G581" s="6"/>
      <c r="H581" s="6"/>
      <c r="I581" s="6">
        <v>2</v>
      </c>
      <c r="J581" s="6"/>
      <c r="K581" s="6"/>
      <c r="L581" s="6"/>
      <c r="M581" s="6">
        <v>2</v>
      </c>
      <c r="N581" s="6">
        <v>2</v>
      </c>
      <c r="O581" s="6"/>
      <c r="P581" s="6"/>
      <c r="Q581" s="6"/>
      <c r="R581" s="6">
        <v>2</v>
      </c>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7</v>
      </c>
      <c r="E585" s="6"/>
      <c r="F585" s="6">
        <v>1</v>
      </c>
      <c r="G585" s="6"/>
      <c r="H585" s="6">
        <v>6</v>
      </c>
      <c r="I585" s="6">
        <v>19</v>
      </c>
      <c r="J585" s="6"/>
      <c r="K585" s="6">
        <v>4</v>
      </c>
      <c r="L585" s="6"/>
      <c r="M585" s="6">
        <v>15</v>
      </c>
      <c r="N585" s="6">
        <v>23</v>
      </c>
      <c r="O585" s="6"/>
      <c r="P585" s="6">
        <v>5</v>
      </c>
      <c r="Q585" s="6"/>
      <c r="R585" s="6">
        <v>18</v>
      </c>
      <c r="S585" s="6">
        <v>3</v>
      </c>
      <c r="T585" s="6"/>
      <c r="U585" s="6"/>
      <c r="V585" s="6"/>
      <c r="W585" s="6">
        <v>3</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1</v>
      </c>
      <c r="E587" s="6"/>
      <c r="F587" s="6"/>
      <c r="G587" s="6"/>
      <c r="H587" s="6">
        <v>1</v>
      </c>
      <c r="I587" s="6">
        <v>11</v>
      </c>
      <c r="J587" s="6"/>
      <c r="K587" s="6">
        <v>2</v>
      </c>
      <c r="L587" s="6"/>
      <c r="M587" s="6">
        <v>9</v>
      </c>
      <c r="N587" s="6">
        <v>11</v>
      </c>
      <c r="O587" s="6"/>
      <c r="P587" s="6">
        <v>2</v>
      </c>
      <c r="Q587" s="6"/>
      <c r="R587" s="6">
        <v>9</v>
      </c>
      <c r="S587" s="6">
        <v>1</v>
      </c>
      <c r="T587" s="6"/>
      <c r="U587" s="6"/>
      <c r="V587" s="6"/>
      <c r="W587" s="6">
        <v>1</v>
      </c>
      <c r="X587" s="5">
        <v>364</v>
      </c>
    </row>
    <row r="588" spans="1:24" ht="12.75">
      <c r="A588" s="5">
        <v>305030000</v>
      </c>
      <c r="B588" s="30" t="s">
        <v>739</v>
      </c>
      <c r="C588" s="99"/>
      <c r="D588" s="6">
        <v>1</v>
      </c>
      <c r="E588" s="6"/>
      <c r="F588" s="6"/>
      <c r="G588" s="6"/>
      <c r="H588" s="6">
        <v>1</v>
      </c>
      <c r="I588" s="6">
        <v>5</v>
      </c>
      <c r="J588" s="6"/>
      <c r="K588" s="6"/>
      <c r="L588" s="6"/>
      <c r="M588" s="6">
        <v>5</v>
      </c>
      <c r="N588" s="6">
        <v>3</v>
      </c>
      <c r="O588" s="6"/>
      <c r="P588" s="6"/>
      <c r="Q588" s="6"/>
      <c r="R588" s="6">
        <v>3</v>
      </c>
      <c r="S588" s="6">
        <v>3</v>
      </c>
      <c r="T588" s="6"/>
      <c r="U588" s="6"/>
      <c r="V588" s="6"/>
      <c r="W588" s="6">
        <v>3</v>
      </c>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9"/>
      <c r="D590" s="6"/>
      <c r="E590" s="6"/>
      <c r="F590" s="6"/>
      <c r="G590" s="6"/>
      <c r="H590" s="6"/>
      <c r="I590" s="6">
        <v>5</v>
      </c>
      <c r="J590" s="6"/>
      <c r="K590" s="6">
        <v>2</v>
      </c>
      <c r="L590" s="6"/>
      <c r="M590" s="6">
        <v>3</v>
      </c>
      <c r="N590" s="6">
        <v>5</v>
      </c>
      <c r="O590" s="6"/>
      <c r="P590" s="6">
        <v>2</v>
      </c>
      <c r="Q590" s="6"/>
      <c r="R590" s="6">
        <v>3</v>
      </c>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9"/>
      <c r="D592" s="6">
        <v>7</v>
      </c>
      <c r="E592" s="6"/>
      <c r="F592" s="6"/>
      <c r="G592" s="6"/>
      <c r="H592" s="6">
        <v>7</v>
      </c>
      <c r="I592" s="6">
        <v>18</v>
      </c>
      <c r="J592" s="6"/>
      <c r="K592" s="6">
        <v>1</v>
      </c>
      <c r="L592" s="6"/>
      <c r="M592" s="6">
        <v>17</v>
      </c>
      <c r="N592" s="6">
        <v>21</v>
      </c>
      <c r="O592" s="6"/>
      <c r="P592" s="6">
        <v>1</v>
      </c>
      <c r="Q592" s="6"/>
      <c r="R592" s="6">
        <v>20</v>
      </c>
      <c r="S592" s="6">
        <v>4</v>
      </c>
      <c r="T592" s="6"/>
      <c r="U592" s="6"/>
      <c r="V592" s="6"/>
      <c r="W592" s="6">
        <v>4</v>
      </c>
      <c r="X592" s="5">
        <v>456</v>
      </c>
    </row>
    <row r="593" spans="1:24" ht="12.75">
      <c r="A593" s="5">
        <v>307010000</v>
      </c>
      <c r="B593" s="30" t="s">
        <v>744</v>
      </c>
      <c r="C593" s="99"/>
      <c r="D593" s="6">
        <v>2</v>
      </c>
      <c r="E593" s="6"/>
      <c r="F593" s="6"/>
      <c r="G593" s="6"/>
      <c r="H593" s="6">
        <v>2</v>
      </c>
      <c r="I593" s="6">
        <v>12</v>
      </c>
      <c r="J593" s="6"/>
      <c r="K593" s="6"/>
      <c r="L593" s="6"/>
      <c r="M593" s="6">
        <v>12</v>
      </c>
      <c r="N593" s="6">
        <v>10</v>
      </c>
      <c r="O593" s="6"/>
      <c r="P593" s="6"/>
      <c r="Q593" s="6"/>
      <c r="R593" s="6">
        <v>10</v>
      </c>
      <c r="S593" s="6">
        <v>4</v>
      </c>
      <c r="T593" s="6"/>
      <c r="U593" s="6"/>
      <c r="V593" s="6"/>
      <c r="W593" s="6">
        <v>4</v>
      </c>
      <c r="X593" s="5">
        <v>415</v>
      </c>
    </row>
    <row r="594" spans="1:24" ht="12.75">
      <c r="A594" s="5">
        <v>307020000</v>
      </c>
      <c r="B594" s="30" t="s">
        <v>745</v>
      </c>
      <c r="C594" s="99"/>
      <c r="D594" s="6">
        <v>3</v>
      </c>
      <c r="E594" s="6"/>
      <c r="F594" s="6"/>
      <c r="G594" s="6"/>
      <c r="H594" s="6">
        <v>3</v>
      </c>
      <c r="I594" s="6">
        <v>9</v>
      </c>
      <c r="J594" s="6"/>
      <c r="K594" s="6"/>
      <c r="L594" s="6"/>
      <c r="M594" s="6">
        <v>9</v>
      </c>
      <c r="N594" s="6">
        <v>7</v>
      </c>
      <c r="O594" s="6"/>
      <c r="P594" s="6"/>
      <c r="Q594" s="6"/>
      <c r="R594" s="6">
        <v>7</v>
      </c>
      <c r="S594" s="6">
        <v>5</v>
      </c>
      <c r="T594" s="6"/>
      <c r="U594" s="6"/>
      <c r="V594" s="6"/>
      <c r="W594" s="6">
        <v>5</v>
      </c>
      <c r="X594" s="5">
        <v>401</v>
      </c>
    </row>
    <row r="595" spans="1:24" ht="12.75">
      <c r="A595" s="5">
        <v>308000000</v>
      </c>
      <c r="B595" s="30" t="s">
        <v>746</v>
      </c>
      <c r="C595" s="99"/>
      <c r="D595" s="6">
        <v>4</v>
      </c>
      <c r="E595" s="6"/>
      <c r="F595" s="6"/>
      <c r="G595" s="6"/>
      <c r="H595" s="6">
        <v>4</v>
      </c>
      <c r="I595" s="6">
        <v>3</v>
      </c>
      <c r="J595" s="6"/>
      <c r="K595" s="6"/>
      <c r="L595" s="6"/>
      <c r="M595" s="6">
        <v>3</v>
      </c>
      <c r="N595" s="6">
        <v>6</v>
      </c>
      <c r="O595" s="6"/>
      <c r="P595" s="6"/>
      <c r="Q595" s="6"/>
      <c r="R595" s="6">
        <v>6</v>
      </c>
      <c r="S595" s="6">
        <v>1</v>
      </c>
      <c r="T595" s="6"/>
      <c r="U595" s="6"/>
      <c r="V595" s="6"/>
      <c r="W595" s="6">
        <v>1</v>
      </c>
      <c r="X595" s="5">
        <v>420</v>
      </c>
    </row>
    <row r="596" spans="1:24" ht="12.75">
      <c r="A596" s="5">
        <v>308010000</v>
      </c>
      <c r="B596" s="30" t="s">
        <v>747</v>
      </c>
      <c r="C596" s="99"/>
      <c r="D596" s="6">
        <v>1</v>
      </c>
      <c r="E596" s="6"/>
      <c r="F596" s="6"/>
      <c r="G596" s="6"/>
      <c r="H596" s="6">
        <v>1</v>
      </c>
      <c r="I596" s="6">
        <v>12</v>
      </c>
      <c r="J596" s="6"/>
      <c r="K596" s="6">
        <v>1</v>
      </c>
      <c r="L596" s="6"/>
      <c r="M596" s="6">
        <v>11</v>
      </c>
      <c r="N596" s="6">
        <v>10</v>
      </c>
      <c r="O596" s="6"/>
      <c r="P596" s="6">
        <v>1</v>
      </c>
      <c r="Q596" s="6"/>
      <c r="R596" s="6">
        <v>9</v>
      </c>
      <c r="S596" s="6">
        <v>3</v>
      </c>
      <c r="T596" s="6"/>
      <c r="U596" s="6"/>
      <c r="V596" s="6"/>
      <c r="W596" s="6">
        <v>3</v>
      </c>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c r="A598" s="5">
        <v>308030000</v>
      </c>
      <c r="B598" s="30" t="s">
        <v>749</v>
      </c>
      <c r="C598" s="99"/>
      <c r="D598" s="6">
        <v>2</v>
      </c>
      <c r="E598" s="6"/>
      <c r="F598" s="6"/>
      <c r="G598" s="6"/>
      <c r="H598" s="6">
        <v>2</v>
      </c>
      <c r="I598" s="6">
        <v>7</v>
      </c>
      <c r="J598" s="6"/>
      <c r="K598" s="6"/>
      <c r="L598" s="6"/>
      <c r="M598" s="6">
        <v>7</v>
      </c>
      <c r="N598" s="6">
        <v>9</v>
      </c>
      <c r="O598" s="6"/>
      <c r="P598" s="6"/>
      <c r="Q598" s="6"/>
      <c r="R598" s="6">
        <v>9</v>
      </c>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19</v>
      </c>
      <c r="E600" s="6"/>
      <c r="F600" s="6"/>
      <c r="G600" s="6"/>
      <c r="H600" s="6">
        <v>19</v>
      </c>
      <c r="I600" s="6">
        <v>60</v>
      </c>
      <c r="J600" s="6"/>
      <c r="K600" s="6">
        <v>3</v>
      </c>
      <c r="L600" s="6"/>
      <c r="M600" s="6">
        <v>57</v>
      </c>
      <c r="N600" s="6">
        <v>67</v>
      </c>
      <c r="O600" s="6"/>
      <c r="P600" s="6">
        <v>3</v>
      </c>
      <c r="Q600" s="6"/>
      <c r="R600" s="6">
        <v>64</v>
      </c>
      <c r="S600" s="6">
        <v>12</v>
      </c>
      <c r="T600" s="6"/>
      <c r="U600" s="6"/>
      <c r="V600" s="6"/>
      <c r="W600" s="6">
        <v>12</v>
      </c>
      <c r="X600" s="5">
        <v>395</v>
      </c>
    </row>
    <row r="601" spans="1:24" ht="12.75">
      <c r="A601" s="5">
        <v>310010000</v>
      </c>
      <c r="B601" s="30" t="s">
        <v>752</v>
      </c>
      <c r="C601" s="99"/>
      <c r="D601" s="6">
        <v>7</v>
      </c>
      <c r="E601" s="6"/>
      <c r="F601" s="6">
        <v>1</v>
      </c>
      <c r="G601" s="6"/>
      <c r="H601" s="6">
        <v>6</v>
      </c>
      <c r="I601" s="6">
        <v>29</v>
      </c>
      <c r="J601" s="6"/>
      <c r="K601" s="6">
        <v>6</v>
      </c>
      <c r="L601" s="6"/>
      <c r="M601" s="6">
        <v>23</v>
      </c>
      <c r="N601" s="6">
        <v>32</v>
      </c>
      <c r="O601" s="6"/>
      <c r="P601" s="6">
        <v>7</v>
      </c>
      <c r="Q601" s="6"/>
      <c r="R601" s="6">
        <v>25</v>
      </c>
      <c r="S601" s="6">
        <v>4</v>
      </c>
      <c r="T601" s="6"/>
      <c r="U601" s="6"/>
      <c r="V601" s="6"/>
      <c r="W601" s="6">
        <v>4</v>
      </c>
      <c r="X601" s="5">
        <v>230</v>
      </c>
    </row>
    <row r="602" spans="1:24" ht="12.75">
      <c r="A602" s="5">
        <v>310020000</v>
      </c>
      <c r="B602" s="30" t="s">
        <v>753</v>
      </c>
      <c r="C602" s="99"/>
      <c r="D602" s="6">
        <v>19</v>
      </c>
      <c r="E602" s="6"/>
      <c r="F602" s="6">
        <v>3</v>
      </c>
      <c r="G602" s="6"/>
      <c r="H602" s="6">
        <v>16</v>
      </c>
      <c r="I602" s="6">
        <v>76</v>
      </c>
      <c r="J602" s="6"/>
      <c r="K602" s="6">
        <v>11</v>
      </c>
      <c r="L602" s="6"/>
      <c r="M602" s="6">
        <v>65</v>
      </c>
      <c r="N602" s="6">
        <v>92</v>
      </c>
      <c r="O602" s="6"/>
      <c r="P602" s="6">
        <v>14</v>
      </c>
      <c r="Q602" s="6"/>
      <c r="R602" s="6">
        <v>78</v>
      </c>
      <c r="S602" s="6">
        <v>3</v>
      </c>
      <c r="T602" s="6"/>
      <c r="U602" s="6"/>
      <c r="V602" s="6"/>
      <c r="W602" s="6">
        <v>3</v>
      </c>
      <c r="X602" s="5">
        <v>316</v>
      </c>
    </row>
    <row r="603" spans="1:24" ht="12.75">
      <c r="A603" s="5">
        <v>310030000</v>
      </c>
      <c r="B603" s="30" t="s">
        <v>754</v>
      </c>
      <c r="C603" s="99"/>
      <c r="D603" s="6">
        <v>2</v>
      </c>
      <c r="E603" s="6"/>
      <c r="F603" s="6"/>
      <c r="G603" s="6"/>
      <c r="H603" s="6">
        <v>2</v>
      </c>
      <c r="I603" s="6">
        <v>3</v>
      </c>
      <c r="J603" s="6"/>
      <c r="K603" s="6"/>
      <c r="L603" s="6"/>
      <c r="M603" s="6">
        <v>3</v>
      </c>
      <c r="N603" s="6">
        <v>3</v>
      </c>
      <c r="O603" s="6"/>
      <c r="P603" s="6"/>
      <c r="Q603" s="6"/>
      <c r="R603" s="6">
        <v>3</v>
      </c>
      <c r="S603" s="6">
        <v>2</v>
      </c>
      <c r="T603" s="6"/>
      <c r="U603" s="6"/>
      <c r="V603" s="6"/>
      <c r="W603" s="6">
        <v>2</v>
      </c>
      <c r="X603" s="5">
        <v>333</v>
      </c>
    </row>
    <row r="604" spans="1:24" ht="12.75">
      <c r="A604" s="5">
        <v>310040000</v>
      </c>
      <c r="B604" s="30" t="s">
        <v>755</v>
      </c>
      <c r="C604" s="99"/>
      <c r="D604" s="6">
        <v>2</v>
      </c>
      <c r="E604" s="6"/>
      <c r="F604" s="6"/>
      <c r="G604" s="6"/>
      <c r="H604" s="6">
        <v>2</v>
      </c>
      <c r="I604" s="6">
        <v>16</v>
      </c>
      <c r="J604" s="6"/>
      <c r="K604" s="6">
        <v>1</v>
      </c>
      <c r="L604" s="6"/>
      <c r="M604" s="6">
        <v>15</v>
      </c>
      <c r="N604" s="6">
        <v>13</v>
      </c>
      <c r="O604" s="6"/>
      <c r="P604" s="6">
        <v>1</v>
      </c>
      <c r="Q604" s="6"/>
      <c r="R604" s="6">
        <v>12</v>
      </c>
      <c r="S604" s="6">
        <v>5</v>
      </c>
      <c r="T604" s="6"/>
      <c r="U604" s="6"/>
      <c r="V604" s="6"/>
      <c r="W604" s="6">
        <v>5</v>
      </c>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c r="A606" s="5">
        <v>310060000</v>
      </c>
      <c r="B606" s="30" t="s">
        <v>757</v>
      </c>
      <c r="C606" s="99"/>
      <c r="D606" s="6">
        <v>1</v>
      </c>
      <c r="E606" s="6"/>
      <c r="F606" s="6"/>
      <c r="G606" s="6"/>
      <c r="H606" s="6">
        <v>1</v>
      </c>
      <c r="I606" s="6"/>
      <c r="J606" s="6"/>
      <c r="K606" s="6"/>
      <c r="L606" s="6"/>
      <c r="M606" s="6"/>
      <c r="N606" s="6">
        <v>1</v>
      </c>
      <c r="O606" s="6"/>
      <c r="P606" s="6"/>
      <c r="Q606" s="6"/>
      <c r="R606" s="6">
        <v>1</v>
      </c>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99"/>
      <c r="D608" s="6">
        <v>21</v>
      </c>
      <c r="E608" s="6"/>
      <c r="F608" s="6">
        <v>1</v>
      </c>
      <c r="G608" s="6"/>
      <c r="H608" s="6">
        <v>20</v>
      </c>
      <c r="I608" s="6">
        <v>27</v>
      </c>
      <c r="J608" s="6"/>
      <c r="K608" s="6">
        <v>2</v>
      </c>
      <c r="L608" s="6"/>
      <c r="M608" s="6">
        <v>25</v>
      </c>
      <c r="N608" s="6">
        <v>43</v>
      </c>
      <c r="O608" s="6"/>
      <c r="P608" s="6">
        <v>3</v>
      </c>
      <c r="Q608" s="6"/>
      <c r="R608" s="6">
        <v>40</v>
      </c>
      <c r="S608" s="6">
        <v>5</v>
      </c>
      <c r="T608" s="6"/>
      <c r="U608" s="6"/>
      <c r="V608" s="6"/>
      <c r="W608" s="6">
        <v>5</v>
      </c>
      <c r="X608" s="5">
        <v>472</v>
      </c>
    </row>
    <row r="609" spans="1:24" ht="12.75">
      <c r="A609" s="5">
        <v>311010000</v>
      </c>
      <c r="B609" s="30" t="s">
        <v>760</v>
      </c>
      <c r="C609" s="99"/>
      <c r="D609" s="6">
        <v>7</v>
      </c>
      <c r="E609" s="6"/>
      <c r="F609" s="6"/>
      <c r="G609" s="6"/>
      <c r="H609" s="6">
        <v>7</v>
      </c>
      <c r="I609" s="6">
        <v>22</v>
      </c>
      <c r="J609" s="6"/>
      <c r="K609" s="6"/>
      <c r="L609" s="6"/>
      <c r="M609" s="6">
        <v>22</v>
      </c>
      <c r="N609" s="6">
        <v>21</v>
      </c>
      <c r="O609" s="6"/>
      <c r="P609" s="6"/>
      <c r="Q609" s="6"/>
      <c r="R609" s="6">
        <v>21</v>
      </c>
      <c r="S609" s="6">
        <v>8</v>
      </c>
      <c r="T609" s="6"/>
      <c r="U609" s="6"/>
      <c r="V609" s="6"/>
      <c r="W609" s="6">
        <v>8</v>
      </c>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c r="A611" s="5">
        <v>311010200</v>
      </c>
      <c r="B611" s="30" t="s">
        <v>762</v>
      </c>
      <c r="C611" s="99"/>
      <c r="D611" s="6">
        <v>1</v>
      </c>
      <c r="E611" s="6"/>
      <c r="F611" s="6"/>
      <c r="G611" s="6"/>
      <c r="H611" s="6">
        <v>1</v>
      </c>
      <c r="I611" s="6"/>
      <c r="J611" s="6"/>
      <c r="K611" s="6"/>
      <c r="L611" s="6"/>
      <c r="M611" s="6"/>
      <c r="N611" s="6">
        <v>1</v>
      </c>
      <c r="O611" s="6"/>
      <c r="P611" s="6"/>
      <c r="Q611" s="6"/>
      <c r="R611" s="6">
        <v>1</v>
      </c>
      <c r="S611" s="6"/>
      <c r="T611" s="6"/>
      <c r="U611" s="6"/>
      <c r="V611" s="6"/>
      <c r="W611" s="6"/>
      <c r="X611" s="5">
        <v>501</v>
      </c>
    </row>
    <row r="612" spans="1:24" ht="12.75">
      <c r="A612" s="5">
        <v>311020000</v>
      </c>
      <c r="B612" s="30" t="s">
        <v>763</v>
      </c>
      <c r="C612" s="99"/>
      <c r="D612" s="6">
        <v>2</v>
      </c>
      <c r="E612" s="6"/>
      <c r="F612" s="6">
        <v>1</v>
      </c>
      <c r="G612" s="6"/>
      <c r="H612" s="6">
        <v>1</v>
      </c>
      <c r="I612" s="6">
        <v>13</v>
      </c>
      <c r="J612" s="6"/>
      <c r="K612" s="6">
        <v>3</v>
      </c>
      <c r="L612" s="6"/>
      <c r="M612" s="6">
        <v>10</v>
      </c>
      <c r="N612" s="6">
        <v>13</v>
      </c>
      <c r="O612" s="6"/>
      <c r="P612" s="6">
        <v>4</v>
      </c>
      <c r="Q612" s="6"/>
      <c r="R612" s="6">
        <v>9</v>
      </c>
      <c r="S612" s="6">
        <v>2</v>
      </c>
      <c r="T612" s="6"/>
      <c r="U612" s="6"/>
      <c r="V612" s="6"/>
      <c r="W612" s="6">
        <v>2</v>
      </c>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c r="A614" s="5">
        <v>312000000</v>
      </c>
      <c r="B614" s="30" t="s">
        <v>765</v>
      </c>
      <c r="C614" s="99"/>
      <c r="D614" s="6">
        <v>5</v>
      </c>
      <c r="E614" s="6"/>
      <c r="F614" s="6"/>
      <c r="G614" s="6"/>
      <c r="H614" s="6">
        <v>5</v>
      </c>
      <c r="I614" s="6">
        <v>17</v>
      </c>
      <c r="J614" s="6"/>
      <c r="K614" s="6"/>
      <c r="L614" s="6"/>
      <c r="M614" s="6">
        <v>17</v>
      </c>
      <c r="N614" s="6">
        <v>19</v>
      </c>
      <c r="O614" s="6"/>
      <c r="P614" s="6"/>
      <c r="Q614" s="6"/>
      <c r="R614" s="6">
        <v>19</v>
      </c>
      <c r="S614" s="6">
        <v>3</v>
      </c>
      <c r="T614" s="6"/>
      <c r="U614" s="6"/>
      <c r="V614" s="6"/>
      <c r="W614" s="6">
        <v>3</v>
      </c>
      <c r="X614" s="5">
        <v>426</v>
      </c>
    </row>
    <row r="615" spans="1:24" ht="12.75">
      <c r="A615" s="5">
        <v>313000000</v>
      </c>
      <c r="B615" s="30" t="s">
        <v>766</v>
      </c>
      <c r="C615" s="99"/>
      <c r="D615" s="6">
        <v>1</v>
      </c>
      <c r="E615" s="6"/>
      <c r="F615" s="6"/>
      <c r="G615" s="6"/>
      <c r="H615" s="6">
        <v>1</v>
      </c>
      <c r="I615" s="6">
        <v>3</v>
      </c>
      <c r="J615" s="6"/>
      <c r="K615" s="6"/>
      <c r="L615" s="6"/>
      <c r="M615" s="6">
        <v>3</v>
      </c>
      <c r="N615" s="6">
        <v>4</v>
      </c>
      <c r="O615" s="6"/>
      <c r="P615" s="6"/>
      <c r="Q615" s="6"/>
      <c r="R615" s="6">
        <v>4</v>
      </c>
      <c r="S615" s="6"/>
      <c r="T615" s="6"/>
      <c r="U615" s="6"/>
      <c r="V615" s="6"/>
      <c r="W615" s="6"/>
      <c r="X615" s="5">
        <v>341</v>
      </c>
    </row>
    <row r="616" spans="1:24" ht="12.75">
      <c r="A616" s="5">
        <v>314000000</v>
      </c>
      <c r="B616" s="30" t="s">
        <v>767</v>
      </c>
      <c r="C616" s="99"/>
      <c r="D616" s="6">
        <v>15</v>
      </c>
      <c r="E616" s="6"/>
      <c r="F616" s="6">
        <v>2</v>
      </c>
      <c r="G616" s="6"/>
      <c r="H616" s="6">
        <v>13</v>
      </c>
      <c r="I616" s="6">
        <v>105</v>
      </c>
      <c r="J616" s="6"/>
      <c r="K616" s="6">
        <v>21</v>
      </c>
      <c r="L616" s="6"/>
      <c r="M616" s="6">
        <v>84</v>
      </c>
      <c r="N616" s="6">
        <v>105</v>
      </c>
      <c r="O616" s="6"/>
      <c r="P616" s="6">
        <v>23</v>
      </c>
      <c r="Q616" s="6"/>
      <c r="R616" s="6">
        <v>82</v>
      </c>
      <c r="S616" s="6">
        <v>15</v>
      </c>
      <c r="T616" s="6"/>
      <c r="U616" s="6"/>
      <c r="V616" s="6"/>
      <c r="W616" s="6">
        <v>15</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c r="E620" s="6"/>
      <c r="F620" s="6"/>
      <c r="G620" s="6"/>
      <c r="H620" s="6"/>
      <c r="I620" s="6">
        <v>3</v>
      </c>
      <c r="J620" s="6"/>
      <c r="K620" s="6"/>
      <c r="L620" s="6"/>
      <c r="M620" s="6">
        <v>3</v>
      </c>
      <c r="N620" s="6">
        <v>3</v>
      </c>
      <c r="O620" s="6"/>
      <c r="P620" s="6"/>
      <c r="Q620" s="6"/>
      <c r="R620" s="6">
        <v>3</v>
      </c>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c r="A625" s="5">
        <v>331050000</v>
      </c>
      <c r="B625" s="30" t="s">
        <v>776</v>
      </c>
      <c r="C625" s="99"/>
      <c r="D625" s="6"/>
      <c r="E625" s="6"/>
      <c r="F625" s="6"/>
      <c r="G625" s="6"/>
      <c r="H625" s="6"/>
      <c r="I625" s="6">
        <v>1</v>
      </c>
      <c r="J625" s="6"/>
      <c r="K625" s="6"/>
      <c r="L625" s="6"/>
      <c r="M625" s="6">
        <v>1</v>
      </c>
      <c r="N625" s="6">
        <v>1</v>
      </c>
      <c r="O625" s="6"/>
      <c r="P625" s="6"/>
      <c r="Q625" s="6"/>
      <c r="R625" s="6">
        <v>1</v>
      </c>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v>5</v>
      </c>
      <c r="E628" s="6"/>
      <c r="F628" s="6"/>
      <c r="G628" s="6"/>
      <c r="H628" s="6">
        <v>5</v>
      </c>
      <c r="I628" s="6">
        <v>17</v>
      </c>
      <c r="J628" s="6"/>
      <c r="K628" s="6">
        <v>1</v>
      </c>
      <c r="L628" s="6"/>
      <c r="M628" s="6">
        <v>16</v>
      </c>
      <c r="N628" s="6">
        <v>17</v>
      </c>
      <c r="O628" s="6"/>
      <c r="P628" s="6">
        <v>1</v>
      </c>
      <c r="Q628" s="6"/>
      <c r="R628" s="6">
        <v>16</v>
      </c>
      <c r="S628" s="6">
        <v>5</v>
      </c>
      <c r="T628" s="6"/>
      <c r="U628" s="6"/>
      <c r="V628" s="6"/>
      <c r="W628" s="6">
        <v>5</v>
      </c>
      <c r="X628" s="5">
        <v>271</v>
      </c>
    </row>
    <row r="629" spans="1:24" ht="12.75">
      <c r="A629" s="5">
        <v>331060100</v>
      </c>
      <c r="B629" s="30" t="s">
        <v>780</v>
      </c>
      <c r="C629" s="99"/>
      <c r="D629" s="6"/>
      <c r="E629" s="6"/>
      <c r="F629" s="6"/>
      <c r="G629" s="6"/>
      <c r="H629" s="6"/>
      <c r="I629" s="6">
        <v>1</v>
      </c>
      <c r="J629" s="6"/>
      <c r="K629" s="6"/>
      <c r="L629" s="6"/>
      <c r="M629" s="6">
        <v>1</v>
      </c>
      <c r="N629" s="6">
        <v>1</v>
      </c>
      <c r="O629" s="6"/>
      <c r="P629" s="6"/>
      <c r="Q629" s="6"/>
      <c r="R629" s="6">
        <v>1</v>
      </c>
      <c r="S629" s="6"/>
      <c r="T629" s="6"/>
      <c r="U629" s="6"/>
      <c r="V629" s="6"/>
      <c r="W629" s="6"/>
      <c r="X629" s="5">
        <v>224</v>
      </c>
    </row>
    <row r="630" spans="1:24" ht="12.75">
      <c r="A630" s="5">
        <v>331060101</v>
      </c>
      <c r="B630" s="30" t="s">
        <v>781</v>
      </c>
      <c r="C630" s="99"/>
      <c r="D630" s="6">
        <v>1</v>
      </c>
      <c r="E630" s="6"/>
      <c r="F630" s="6"/>
      <c r="G630" s="6"/>
      <c r="H630" s="6">
        <v>1</v>
      </c>
      <c r="I630" s="6">
        <v>3</v>
      </c>
      <c r="J630" s="6"/>
      <c r="K630" s="6"/>
      <c r="L630" s="6"/>
      <c r="M630" s="6">
        <v>3</v>
      </c>
      <c r="N630" s="6">
        <v>3</v>
      </c>
      <c r="O630" s="6"/>
      <c r="P630" s="6"/>
      <c r="Q630" s="6"/>
      <c r="R630" s="6">
        <v>3</v>
      </c>
      <c r="S630" s="6">
        <v>1</v>
      </c>
      <c r="T630" s="6"/>
      <c r="U630" s="6"/>
      <c r="V630" s="6"/>
      <c r="W630" s="6">
        <v>1</v>
      </c>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c r="A633" s="5">
        <v>331060300</v>
      </c>
      <c r="B633" s="30" t="s">
        <v>783</v>
      </c>
      <c r="C633" s="99"/>
      <c r="D633" s="6"/>
      <c r="E633" s="6"/>
      <c r="F633" s="6"/>
      <c r="G633" s="6"/>
      <c r="H633" s="6"/>
      <c r="I633" s="6">
        <v>16</v>
      </c>
      <c r="J633" s="6"/>
      <c r="K633" s="6">
        <v>2</v>
      </c>
      <c r="L633" s="6"/>
      <c r="M633" s="6">
        <v>14</v>
      </c>
      <c r="N633" s="6">
        <v>16</v>
      </c>
      <c r="O633" s="6"/>
      <c r="P633" s="6">
        <v>2</v>
      </c>
      <c r="Q633" s="6"/>
      <c r="R633" s="6">
        <v>14</v>
      </c>
      <c r="S633" s="6"/>
      <c r="T633" s="6"/>
      <c r="U633" s="6"/>
      <c r="V633" s="6"/>
      <c r="W633" s="6"/>
      <c r="X633" s="5">
        <v>214</v>
      </c>
    </row>
    <row r="634" spans="1:24" ht="12.75">
      <c r="A634" s="5">
        <v>331060301</v>
      </c>
      <c r="B634" s="30" t="s">
        <v>781</v>
      </c>
      <c r="C634" s="99"/>
      <c r="D634" s="6"/>
      <c r="E634" s="6"/>
      <c r="F634" s="6"/>
      <c r="G634" s="6"/>
      <c r="H634" s="6"/>
      <c r="I634" s="6">
        <v>1</v>
      </c>
      <c r="J634" s="6"/>
      <c r="K634" s="6"/>
      <c r="L634" s="6"/>
      <c r="M634" s="6">
        <v>1</v>
      </c>
      <c r="N634" s="6"/>
      <c r="O634" s="6"/>
      <c r="P634" s="6"/>
      <c r="Q634" s="6"/>
      <c r="R634" s="6"/>
      <c r="S634" s="6">
        <v>1</v>
      </c>
      <c r="T634" s="6"/>
      <c r="U634" s="6"/>
      <c r="V634" s="6"/>
      <c r="W634" s="6">
        <v>1</v>
      </c>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790</v>
      </c>
      <c r="C641" s="99"/>
      <c r="D641" s="6">
        <v>1</v>
      </c>
      <c r="E641" s="6"/>
      <c r="F641" s="6"/>
      <c r="G641" s="6"/>
      <c r="H641" s="6">
        <v>1</v>
      </c>
      <c r="I641" s="6">
        <v>1</v>
      </c>
      <c r="J641" s="6"/>
      <c r="K641" s="6"/>
      <c r="L641" s="6"/>
      <c r="M641" s="6">
        <v>1</v>
      </c>
      <c r="N641" s="6">
        <v>2</v>
      </c>
      <c r="O641" s="6"/>
      <c r="P641" s="6"/>
      <c r="Q641" s="6"/>
      <c r="R641" s="6">
        <v>2</v>
      </c>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c r="A643" s="5">
        <v>331420000</v>
      </c>
      <c r="B643" s="30" t="s">
        <v>792</v>
      </c>
      <c r="C643" s="99"/>
      <c r="D643" s="6"/>
      <c r="E643" s="6"/>
      <c r="F643" s="6"/>
      <c r="G643" s="6"/>
      <c r="H643" s="6"/>
      <c r="I643" s="6">
        <v>1</v>
      </c>
      <c r="J643" s="6"/>
      <c r="K643" s="6"/>
      <c r="L643" s="6"/>
      <c r="M643" s="6">
        <v>1</v>
      </c>
      <c r="N643" s="6">
        <v>1</v>
      </c>
      <c r="O643" s="6"/>
      <c r="P643" s="6"/>
      <c r="Q643" s="6"/>
      <c r="R643" s="6">
        <v>1</v>
      </c>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c r="E646" s="6"/>
      <c r="F646" s="6"/>
      <c r="G646" s="6"/>
      <c r="H646" s="6"/>
      <c r="I646" s="6">
        <v>8</v>
      </c>
      <c r="J646" s="6"/>
      <c r="K646" s="6">
        <v>2</v>
      </c>
      <c r="L646" s="6"/>
      <c r="M646" s="6">
        <v>6</v>
      </c>
      <c r="N646" s="6">
        <v>7</v>
      </c>
      <c r="O646" s="6"/>
      <c r="P646" s="6">
        <v>2</v>
      </c>
      <c r="Q646" s="6"/>
      <c r="R646" s="6">
        <v>5</v>
      </c>
      <c r="S646" s="6">
        <v>1</v>
      </c>
      <c r="T646" s="6"/>
      <c r="U646" s="6"/>
      <c r="V646" s="6"/>
      <c r="W646" s="6">
        <v>1</v>
      </c>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8"/>
      <c r="D655" s="32"/>
      <c r="E655" s="32"/>
      <c r="F655" s="32"/>
      <c r="G655" s="32"/>
      <c r="H655" s="32"/>
      <c r="I655" s="32">
        <v>4</v>
      </c>
      <c r="J655" s="32"/>
      <c r="K655" s="32"/>
      <c r="L655" s="32">
        <v>4</v>
      </c>
      <c r="M655" s="32"/>
      <c r="N655" s="32">
        <v>4</v>
      </c>
      <c r="O655" s="32"/>
      <c r="P655" s="32"/>
      <c r="Q655" s="32">
        <v>4</v>
      </c>
      <c r="R655" s="32"/>
      <c r="S655" s="32"/>
      <c r="T655" s="32"/>
      <c r="U655" s="32"/>
      <c r="V655" s="32"/>
      <c r="W655" s="32"/>
      <c r="X655" s="34">
        <v>60</v>
      </c>
    </row>
    <row r="656" spans="1:24" ht="12.75">
      <c r="A656" s="92">
        <v>600030000</v>
      </c>
      <c r="B656" s="35" t="s">
        <v>2337</v>
      </c>
      <c r="C656" s="98"/>
      <c r="D656" s="32">
        <v>3</v>
      </c>
      <c r="E656" s="32"/>
      <c r="F656" s="32"/>
      <c r="G656" s="32"/>
      <c r="H656" s="32">
        <v>3</v>
      </c>
      <c r="I656" s="32">
        <v>10</v>
      </c>
      <c r="J656" s="32"/>
      <c r="K656" s="32"/>
      <c r="L656" s="32"/>
      <c r="M656" s="32">
        <v>10</v>
      </c>
      <c r="N656" s="32">
        <v>13</v>
      </c>
      <c r="O656" s="32"/>
      <c r="P656" s="32"/>
      <c r="Q656" s="32"/>
      <c r="R656" s="32">
        <v>13</v>
      </c>
      <c r="S656" s="32"/>
      <c r="T656" s="32"/>
      <c r="U656" s="32"/>
      <c r="V656" s="32"/>
      <c r="W656" s="32"/>
      <c r="X656" s="34">
        <v>60</v>
      </c>
    </row>
    <row r="657" spans="1:24" ht="12.75">
      <c r="A657" s="92">
        <v>600040000</v>
      </c>
      <c r="B657" s="35" t="s">
        <v>2338</v>
      </c>
      <c r="C657" s="98"/>
      <c r="D657" s="32">
        <v>2</v>
      </c>
      <c r="E657" s="32"/>
      <c r="F657" s="32"/>
      <c r="G657" s="32"/>
      <c r="H657" s="32">
        <v>2</v>
      </c>
      <c r="I657" s="32">
        <v>11</v>
      </c>
      <c r="J657" s="32"/>
      <c r="K657" s="32"/>
      <c r="L657" s="32"/>
      <c r="M657" s="32">
        <v>11</v>
      </c>
      <c r="N657" s="32">
        <v>12</v>
      </c>
      <c r="O657" s="32"/>
      <c r="P657" s="32"/>
      <c r="Q657" s="32"/>
      <c r="R657" s="32">
        <v>12</v>
      </c>
      <c r="S657" s="32">
        <v>1</v>
      </c>
      <c r="T657" s="32"/>
      <c r="U657" s="32"/>
      <c r="V657" s="32"/>
      <c r="W657" s="32">
        <v>1</v>
      </c>
      <c r="X657" s="34">
        <v>101</v>
      </c>
    </row>
    <row r="658" spans="1:24" ht="12.75">
      <c r="A658" s="92">
        <v>600050000</v>
      </c>
      <c r="B658" s="35" t="s">
        <v>2339</v>
      </c>
      <c r="C658" s="98"/>
      <c r="D658" s="32">
        <v>4</v>
      </c>
      <c r="E658" s="32"/>
      <c r="F658" s="32"/>
      <c r="G658" s="32"/>
      <c r="H658" s="32">
        <v>4</v>
      </c>
      <c r="I658" s="32">
        <v>42</v>
      </c>
      <c r="J658" s="32"/>
      <c r="K658" s="32"/>
      <c r="L658" s="32"/>
      <c r="M658" s="32">
        <v>42</v>
      </c>
      <c r="N658" s="32">
        <v>41</v>
      </c>
      <c r="O658" s="32"/>
      <c r="P658" s="32"/>
      <c r="Q658" s="32"/>
      <c r="R658" s="32">
        <v>41</v>
      </c>
      <c r="S658" s="32">
        <v>5</v>
      </c>
      <c r="T658" s="32"/>
      <c r="U658" s="32"/>
      <c r="V658" s="32"/>
      <c r="W658" s="32">
        <v>5</v>
      </c>
      <c r="X658" s="34">
        <v>120</v>
      </c>
    </row>
    <row r="659" spans="1:24" ht="12.75">
      <c r="A659" s="34">
        <v>600060000</v>
      </c>
      <c r="B659" s="35" t="s">
        <v>2330</v>
      </c>
      <c r="C659" s="98"/>
      <c r="D659" s="32">
        <v>1</v>
      </c>
      <c r="E659" s="32"/>
      <c r="F659" s="32"/>
      <c r="G659" s="32"/>
      <c r="H659" s="32">
        <v>1</v>
      </c>
      <c r="I659" s="32">
        <v>2</v>
      </c>
      <c r="J659" s="32"/>
      <c r="K659" s="32">
        <v>1</v>
      </c>
      <c r="L659" s="32"/>
      <c r="M659" s="32">
        <v>1</v>
      </c>
      <c r="N659" s="32">
        <v>3</v>
      </c>
      <c r="O659" s="32"/>
      <c r="P659" s="32">
        <v>1</v>
      </c>
      <c r="Q659" s="32"/>
      <c r="R659" s="32">
        <v>2</v>
      </c>
      <c r="S659" s="32"/>
      <c r="T659" s="32"/>
      <c r="U659" s="32"/>
      <c r="V659" s="32"/>
      <c r="W659" s="32"/>
      <c r="X659" s="34">
        <v>180</v>
      </c>
    </row>
    <row r="660" spans="1:24" ht="12.7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270</v>
      </c>
      <c r="E664" s="7">
        <f>SUM(E522,E650:E663)</f>
        <v>0</v>
      </c>
      <c r="F664" s="7">
        <f>SUM(F522,F650:F663)</f>
        <v>14</v>
      </c>
      <c r="G664" s="7">
        <f>SUM(G522,G650:G663)</f>
        <v>0</v>
      </c>
      <c r="H664" s="7">
        <f>SUM(H522,H650:H663)</f>
        <v>256</v>
      </c>
      <c r="I664" s="7">
        <f>SUM(J664:M664)</f>
        <v>1095</v>
      </c>
      <c r="J664" s="7">
        <f>SUM(J522,J650:J663)</f>
        <v>0</v>
      </c>
      <c r="K664" s="7">
        <f>SUM(K522,K650:K663)</f>
        <v>131</v>
      </c>
      <c r="L664" s="7">
        <f>SUM(L522,L650:L663)</f>
        <v>4</v>
      </c>
      <c r="M664" s="7">
        <f>SUM(M522,M650:M663)</f>
        <v>960</v>
      </c>
      <c r="N664" s="7">
        <f>SUM(O664:R664)</f>
        <v>1115</v>
      </c>
      <c r="O664" s="7">
        <f>SUM(O522,O650:O663)</f>
        <v>0</v>
      </c>
      <c r="P664" s="7">
        <f>SUM(P522,P650:P663)</f>
        <v>145</v>
      </c>
      <c r="Q664" s="7">
        <f>SUM(Q522,Q650:Q663)</f>
        <v>4</v>
      </c>
      <c r="R664" s="7">
        <f>SUM(R522,R650:R663)</f>
        <v>966</v>
      </c>
      <c r="S664" s="7">
        <f>SUM(T664:W664)</f>
        <v>250</v>
      </c>
      <c r="T664" s="7">
        <f>SUM(T522,T650:T663)</f>
        <v>0</v>
      </c>
      <c r="U664" s="7">
        <f>SUM(U522,U650:U663)</f>
        <v>0</v>
      </c>
      <c r="V664" s="7">
        <f>SUM(V522,V650:V663)</f>
        <v>0</v>
      </c>
      <c r="W664" s="7">
        <f>SUM(W522,W650:W663)</f>
        <v>250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1925</v>
      </c>
      <c r="B666" s="176"/>
      <c r="C666" s="98"/>
      <c r="D666" s="32">
        <f>SUM(E666:H666)</f>
        <v>76</v>
      </c>
      <c r="E666" s="32">
        <f>SUM(E667:E1218)</f>
        <v>7</v>
      </c>
      <c r="F666" s="32">
        <f>SUM(F667:F1218)</f>
        <v>0</v>
      </c>
      <c r="G666" s="32">
        <f>SUM(G667:G1218)</f>
        <v>69</v>
      </c>
      <c r="H666" s="32">
        <f>SUM(H667:H1218)</f>
        <v>0</v>
      </c>
      <c r="I666" s="32">
        <f>SUM(J666:M666)</f>
        <v>634</v>
      </c>
      <c r="J666" s="32">
        <f>SUM(J667:J1218)</f>
        <v>120</v>
      </c>
      <c r="K666" s="32">
        <f>SUM(K667:K1218)</f>
        <v>0</v>
      </c>
      <c r="L666" s="32">
        <f>SUM(L667:L1218)</f>
        <v>514</v>
      </c>
      <c r="M666" s="32">
        <f>SUM(M667:M1218)</f>
        <v>0</v>
      </c>
      <c r="N666" s="32">
        <f>SUM(O666:R666)</f>
        <v>639</v>
      </c>
      <c r="O666" s="32">
        <f>SUM(O667:O1218)</f>
        <v>127</v>
      </c>
      <c r="P666" s="32">
        <f>SUM(P667:P1218)</f>
        <v>0</v>
      </c>
      <c r="Q666" s="32">
        <f>SUM(Q667:Q1218)</f>
        <v>512</v>
      </c>
      <c r="R666" s="32">
        <f>SUM(R667:R1218)</f>
        <v>0</v>
      </c>
      <c r="S666" s="32">
        <f>SUM(T666:W666)</f>
        <v>71</v>
      </c>
      <c r="T666" s="32">
        <f>SUM(T667:T1218)</f>
        <v>0</v>
      </c>
      <c r="U666" s="32">
        <f>SUM(U667:U1218)</f>
        <v>0</v>
      </c>
      <c r="V666" s="32">
        <f>SUM(V667:V1218)</f>
        <v>71</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c r="A675" s="5">
        <v>501010009</v>
      </c>
      <c r="B675" s="30" t="s">
        <v>806</v>
      </c>
      <c r="C675" s="99"/>
      <c r="D675" s="6"/>
      <c r="E675" s="6"/>
      <c r="F675" s="6"/>
      <c r="G675" s="6"/>
      <c r="H675" s="6"/>
      <c r="I675" s="6">
        <v>1</v>
      </c>
      <c r="J675" s="6">
        <v>1</v>
      </c>
      <c r="K675" s="6"/>
      <c r="L675" s="6"/>
      <c r="M675" s="6"/>
      <c r="N675" s="6">
        <v>1</v>
      </c>
      <c r="O675" s="6">
        <v>1</v>
      </c>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c r="A751" s="5">
        <v>501030058</v>
      </c>
      <c r="B751" s="30" t="s">
        <v>242</v>
      </c>
      <c r="C751" s="99"/>
      <c r="D751" s="6"/>
      <c r="E751" s="6"/>
      <c r="F751" s="6"/>
      <c r="G751" s="6"/>
      <c r="H751" s="6"/>
      <c r="I751" s="6">
        <v>1</v>
      </c>
      <c r="J751" s="6"/>
      <c r="K751" s="6"/>
      <c r="L751" s="6">
        <v>1</v>
      </c>
      <c r="M751" s="6"/>
      <c r="N751" s="6">
        <v>1</v>
      </c>
      <c r="O751" s="6"/>
      <c r="P751" s="6"/>
      <c r="Q751" s="6">
        <v>1</v>
      </c>
      <c r="R751" s="6"/>
      <c r="S751" s="6"/>
      <c r="T751" s="6"/>
      <c r="U751" s="6"/>
      <c r="V751" s="6"/>
      <c r="W751" s="6"/>
      <c r="X751" s="5">
        <v>186</v>
      </c>
    </row>
    <row r="752" spans="1:24" ht="12.75">
      <c r="A752" s="5">
        <v>501030059</v>
      </c>
      <c r="B752" s="30" t="s">
        <v>879</v>
      </c>
      <c r="C752" s="99"/>
      <c r="D752" s="6"/>
      <c r="E752" s="6"/>
      <c r="F752" s="6"/>
      <c r="G752" s="6"/>
      <c r="H752" s="6"/>
      <c r="I752" s="6">
        <v>1</v>
      </c>
      <c r="J752" s="6"/>
      <c r="K752" s="6"/>
      <c r="L752" s="6">
        <v>1</v>
      </c>
      <c r="M752" s="6"/>
      <c r="N752" s="6">
        <v>1</v>
      </c>
      <c r="O752" s="6"/>
      <c r="P752" s="6"/>
      <c r="Q752" s="6">
        <v>1</v>
      </c>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c r="A754" s="5">
        <v>501030061</v>
      </c>
      <c r="B754" s="30" t="s">
        <v>881</v>
      </c>
      <c r="C754" s="99"/>
      <c r="D754" s="6"/>
      <c r="E754" s="6"/>
      <c r="F754" s="6"/>
      <c r="G754" s="6"/>
      <c r="H754" s="6"/>
      <c r="I754" s="6">
        <v>1</v>
      </c>
      <c r="J754" s="6"/>
      <c r="K754" s="6"/>
      <c r="L754" s="6">
        <v>1</v>
      </c>
      <c r="M754" s="6"/>
      <c r="N754" s="6">
        <v>1</v>
      </c>
      <c r="O754" s="6"/>
      <c r="P754" s="6"/>
      <c r="Q754" s="6">
        <v>1</v>
      </c>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c r="E810" s="6"/>
      <c r="F810" s="6"/>
      <c r="G810" s="6"/>
      <c r="H810" s="6"/>
      <c r="I810" s="6">
        <v>2</v>
      </c>
      <c r="J810" s="6"/>
      <c r="K810" s="6"/>
      <c r="L810" s="6">
        <v>2</v>
      </c>
      <c r="M810" s="6"/>
      <c r="N810" s="6">
        <v>2</v>
      </c>
      <c r="O810" s="6"/>
      <c r="P810" s="6"/>
      <c r="Q810" s="6">
        <v>2</v>
      </c>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c r="A813" s="5">
        <v>501060019</v>
      </c>
      <c r="B813" s="30" t="s">
        <v>936</v>
      </c>
      <c r="C813" s="99"/>
      <c r="D813" s="6"/>
      <c r="E813" s="6"/>
      <c r="F813" s="6"/>
      <c r="G813" s="6"/>
      <c r="H813" s="6"/>
      <c r="I813" s="6">
        <v>2</v>
      </c>
      <c r="J813" s="6"/>
      <c r="K813" s="6"/>
      <c r="L813" s="6">
        <v>2</v>
      </c>
      <c r="M813" s="6"/>
      <c r="N813" s="6">
        <v>2</v>
      </c>
      <c r="O813" s="6"/>
      <c r="P813" s="6"/>
      <c r="Q813" s="6">
        <v>2</v>
      </c>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c r="A815" s="5">
        <v>501060021</v>
      </c>
      <c r="B815" s="30" t="s">
        <v>938</v>
      </c>
      <c r="C815" s="99"/>
      <c r="D815" s="6">
        <v>1</v>
      </c>
      <c r="E815" s="6"/>
      <c r="F815" s="6"/>
      <c r="G815" s="6">
        <v>1</v>
      </c>
      <c r="H815" s="6"/>
      <c r="I815" s="6">
        <v>15</v>
      </c>
      <c r="J815" s="6">
        <v>4</v>
      </c>
      <c r="K815" s="6"/>
      <c r="L815" s="6">
        <v>11</v>
      </c>
      <c r="M815" s="6"/>
      <c r="N815" s="6">
        <v>14</v>
      </c>
      <c r="O815" s="6">
        <v>4</v>
      </c>
      <c r="P815" s="6"/>
      <c r="Q815" s="6">
        <v>10</v>
      </c>
      <c r="R815" s="6"/>
      <c r="S815" s="6">
        <v>2</v>
      </c>
      <c r="T815" s="6"/>
      <c r="U815" s="6"/>
      <c r="V815" s="6">
        <v>2</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6</v>
      </c>
      <c r="E818" s="6"/>
      <c r="F818" s="6"/>
      <c r="G818" s="6">
        <v>6</v>
      </c>
      <c r="H818" s="6"/>
      <c r="I818" s="6">
        <v>70</v>
      </c>
      <c r="J818" s="6">
        <v>16</v>
      </c>
      <c r="K818" s="6"/>
      <c r="L818" s="6">
        <v>54</v>
      </c>
      <c r="M818" s="6"/>
      <c r="N818" s="6">
        <v>70</v>
      </c>
      <c r="O818" s="6">
        <v>16</v>
      </c>
      <c r="P818" s="6"/>
      <c r="Q818" s="6">
        <v>54</v>
      </c>
      <c r="R818" s="6"/>
      <c r="S818" s="6">
        <v>6</v>
      </c>
      <c r="T818" s="6"/>
      <c r="U818" s="6"/>
      <c r="V818" s="6">
        <v>6</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c r="E821" s="6"/>
      <c r="F821" s="6"/>
      <c r="G821" s="6"/>
      <c r="H821" s="6"/>
      <c r="I821" s="6">
        <v>7</v>
      </c>
      <c r="J821" s="6">
        <v>2</v>
      </c>
      <c r="K821" s="6"/>
      <c r="L821" s="6">
        <v>5</v>
      </c>
      <c r="M821" s="6"/>
      <c r="N821" s="6">
        <v>7</v>
      </c>
      <c r="O821" s="6">
        <v>2</v>
      </c>
      <c r="P821" s="6"/>
      <c r="Q821" s="6">
        <v>5</v>
      </c>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c r="A823" s="5">
        <v>501060029</v>
      </c>
      <c r="B823" s="30" t="s">
        <v>946</v>
      </c>
      <c r="C823" s="99"/>
      <c r="D823" s="6"/>
      <c r="E823" s="6"/>
      <c r="F823" s="6"/>
      <c r="G823" s="6"/>
      <c r="H823" s="6"/>
      <c r="I823" s="6">
        <v>1</v>
      </c>
      <c r="J823" s="6"/>
      <c r="K823" s="6"/>
      <c r="L823" s="6">
        <v>1</v>
      </c>
      <c r="M823" s="6"/>
      <c r="N823" s="6">
        <v>1</v>
      </c>
      <c r="O823" s="6"/>
      <c r="P823" s="6"/>
      <c r="Q823" s="6">
        <v>1</v>
      </c>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61</v>
      </c>
      <c r="E828" s="6">
        <v>6</v>
      </c>
      <c r="F828" s="6"/>
      <c r="G828" s="6">
        <v>55</v>
      </c>
      <c r="H828" s="6"/>
      <c r="I828" s="6">
        <v>423</v>
      </c>
      <c r="J828" s="6">
        <v>67</v>
      </c>
      <c r="K828" s="6"/>
      <c r="L828" s="6">
        <v>356</v>
      </c>
      <c r="M828" s="6"/>
      <c r="N828" s="6">
        <v>431</v>
      </c>
      <c r="O828" s="6">
        <v>73</v>
      </c>
      <c r="P828" s="6"/>
      <c r="Q828" s="6">
        <v>358</v>
      </c>
      <c r="R828" s="6"/>
      <c r="S828" s="6">
        <v>53</v>
      </c>
      <c r="T828" s="6"/>
      <c r="U828" s="6"/>
      <c r="V828" s="6">
        <v>53</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c r="A869" s="39">
        <v>501080002</v>
      </c>
      <c r="B869" s="42" t="s">
        <v>987</v>
      </c>
      <c r="C869" s="99"/>
      <c r="D869" s="40"/>
      <c r="E869" s="40"/>
      <c r="F869" s="40"/>
      <c r="G869" s="40"/>
      <c r="H869" s="40"/>
      <c r="I869" s="40">
        <v>4</v>
      </c>
      <c r="J869" s="40"/>
      <c r="K869" s="40"/>
      <c r="L869" s="40">
        <v>4</v>
      </c>
      <c r="M869" s="40"/>
      <c r="N869" s="40">
        <v>4</v>
      </c>
      <c r="O869" s="40"/>
      <c r="P869" s="40"/>
      <c r="Q869" s="40">
        <v>4</v>
      </c>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c r="A871" s="39">
        <v>501080004</v>
      </c>
      <c r="B871" s="42" t="s">
        <v>989</v>
      </c>
      <c r="C871" s="99"/>
      <c r="D871" s="40"/>
      <c r="E871" s="40"/>
      <c r="F871" s="40"/>
      <c r="G871" s="40"/>
      <c r="H871" s="40"/>
      <c r="I871" s="40">
        <v>5</v>
      </c>
      <c r="J871" s="40">
        <v>2</v>
      </c>
      <c r="K871" s="40"/>
      <c r="L871" s="40">
        <v>3</v>
      </c>
      <c r="M871" s="40"/>
      <c r="N871" s="40">
        <v>5</v>
      </c>
      <c r="O871" s="40">
        <v>2</v>
      </c>
      <c r="P871" s="40"/>
      <c r="Q871" s="40">
        <v>3</v>
      </c>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c r="A877" s="39">
        <v>501080010</v>
      </c>
      <c r="B877" s="42" t="s">
        <v>995</v>
      </c>
      <c r="C877" s="99"/>
      <c r="D877" s="40"/>
      <c r="E877" s="40"/>
      <c r="F877" s="40"/>
      <c r="G877" s="40"/>
      <c r="H877" s="40"/>
      <c r="I877" s="40">
        <v>2</v>
      </c>
      <c r="J877" s="40">
        <v>2</v>
      </c>
      <c r="K877" s="40"/>
      <c r="L877" s="40"/>
      <c r="M877" s="40"/>
      <c r="N877" s="40">
        <v>2</v>
      </c>
      <c r="O877" s="40">
        <v>2</v>
      </c>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c r="A879" s="39">
        <v>501080012</v>
      </c>
      <c r="B879" s="42" t="s">
        <v>997</v>
      </c>
      <c r="C879" s="99"/>
      <c r="D879" s="40"/>
      <c r="E879" s="40"/>
      <c r="F879" s="40"/>
      <c r="G879" s="40"/>
      <c r="H879" s="40"/>
      <c r="I879" s="40">
        <v>2</v>
      </c>
      <c r="J879" s="40"/>
      <c r="K879" s="40"/>
      <c r="L879" s="40">
        <v>2</v>
      </c>
      <c r="M879" s="40"/>
      <c r="N879" s="40">
        <v>2</v>
      </c>
      <c r="O879" s="40"/>
      <c r="P879" s="40"/>
      <c r="Q879" s="40">
        <v>2</v>
      </c>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c r="A882" s="39">
        <v>501080015</v>
      </c>
      <c r="B882" s="42" t="s">
        <v>1000</v>
      </c>
      <c r="C882" s="99"/>
      <c r="D882" s="40"/>
      <c r="E882" s="40"/>
      <c r="F882" s="40"/>
      <c r="G882" s="40"/>
      <c r="H882" s="40"/>
      <c r="I882" s="40">
        <v>1</v>
      </c>
      <c r="J882" s="40"/>
      <c r="K882" s="40"/>
      <c r="L882" s="40">
        <v>1</v>
      </c>
      <c r="M882" s="40"/>
      <c r="N882" s="40">
        <v>1</v>
      </c>
      <c r="O882" s="40"/>
      <c r="P882" s="40"/>
      <c r="Q882" s="40">
        <v>1</v>
      </c>
      <c r="R882" s="40"/>
      <c r="S882" s="40"/>
      <c r="T882" s="40"/>
      <c r="U882" s="40"/>
      <c r="V882" s="40"/>
      <c r="W882" s="40"/>
      <c r="X882" s="39">
        <v>245</v>
      </c>
      <c r="Y882" s="105"/>
      <c r="Z882" s="119"/>
    </row>
    <row r="883" spans="1:26" s="41" customFormat="1" ht="12.75">
      <c r="A883" s="39">
        <v>501080016</v>
      </c>
      <c r="B883" s="42" t="s">
        <v>1001</v>
      </c>
      <c r="C883" s="99"/>
      <c r="D883" s="40">
        <v>3</v>
      </c>
      <c r="E883" s="40"/>
      <c r="F883" s="40"/>
      <c r="G883" s="40">
        <v>3</v>
      </c>
      <c r="H883" s="40"/>
      <c r="I883" s="40">
        <v>13</v>
      </c>
      <c r="J883" s="40">
        <v>4</v>
      </c>
      <c r="K883" s="40"/>
      <c r="L883" s="40">
        <v>9</v>
      </c>
      <c r="M883" s="40"/>
      <c r="N883" s="40">
        <v>15</v>
      </c>
      <c r="O883" s="40">
        <v>4</v>
      </c>
      <c r="P883" s="40"/>
      <c r="Q883" s="40">
        <v>11</v>
      </c>
      <c r="R883" s="40"/>
      <c r="S883" s="40">
        <v>1</v>
      </c>
      <c r="T883" s="40"/>
      <c r="U883" s="40"/>
      <c r="V883" s="40">
        <v>1</v>
      </c>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c r="A898" s="39">
        <v>501080031</v>
      </c>
      <c r="B898" s="42" t="s">
        <v>1013</v>
      </c>
      <c r="C898" s="99"/>
      <c r="D898" s="40">
        <v>1</v>
      </c>
      <c r="E898" s="40"/>
      <c r="F898" s="40"/>
      <c r="G898" s="40">
        <v>1</v>
      </c>
      <c r="H898" s="40"/>
      <c r="I898" s="40">
        <v>7</v>
      </c>
      <c r="J898" s="40">
        <v>4</v>
      </c>
      <c r="K898" s="40"/>
      <c r="L898" s="40">
        <v>3</v>
      </c>
      <c r="M898" s="40"/>
      <c r="N898" s="40">
        <v>6</v>
      </c>
      <c r="O898" s="40">
        <v>4</v>
      </c>
      <c r="P898" s="40"/>
      <c r="Q898" s="40">
        <v>2</v>
      </c>
      <c r="R898" s="40"/>
      <c r="S898" s="40">
        <v>2</v>
      </c>
      <c r="T898" s="40"/>
      <c r="U898" s="40"/>
      <c r="V898" s="40">
        <v>2</v>
      </c>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c r="A954" s="39">
        <v>501080087</v>
      </c>
      <c r="B954" s="42" t="s">
        <v>2219</v>
      </c>
      <c r="C954" s="99"/>
      <c r="D954" s="40"/>
      <c r="E954" s="40"/>
      <c r="F954" s="40"/>
      <c r="G954" s="40"/>
      <c r="H954" s="40"/>
      <c r="I954" s="40">
        <v>2</v>
      </c>
      <c r="J954" s="40"/>
      <c r="K954" s="40"/>
      <c r="L954" s="40">
        <v>2</v>
      </c>
      <c r="M954" s="40"/>
      <c r="N954" s="40">
        <v>2</v>
      </c>
      <c r="O954" s="40"/>
      <c r="P954" s="40"/>
      <c r="Q954" s="40">
        <v>2</v>
      </c>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c r="A971" s="39">
        <v>501100004</v>
      </c>
      <c r="B971" s="42" t="s">
        <v>1081</v>
      </c>
      <c r="C971" s="99"/>
      <c r="D971" s="40"/>
      <c r="E971" s="40"/>
      <c r="F971" s="40"/>
      <c r="G971" s="40"/>
      <c r="H971" s="40"/>
      <c r="I971" s="40">
        <v>12</v>
      </c>
      <c r="J971" s="40">
        <v>2</v>
      </c>
      <c r="K971" s="40"/>
      <c r="L971" s="40">
        <v>10</v>
      </c>
      <c r="M971" s="40"/>
      <c r="N971" s="40">
        <v>12</v>
      </c>
      <c r="O971" s="40">
        <v>2</v>
      </c>
      <c r="P971" s="40"/>
      <c r="Q971" s="40">
        <v>10</v>
      </c>
      <c r="R971" s="40"/>
      <c r="S971" s="40"/>
      <c r="T971" s="40"/>
      <c r="U971" s="40"/>
      <c r="V971" s="40"/>
      <c r="W971" s="40"/>
      <c r="X971" s="39">
        <v>277</v>
      </c>
      <c r="Y971" s="105"/>
      <c r="Z971" s="119"/>
    </row>
    <row r="972" spans="1:26" s="41" customFormat="1" ht="25.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c r="A978" s="39">
        <v>501110001</v>
      </c>
      <c r="B978" s="42" t="s">
        <v>1088</v>
      </c>
      <c r="C978" s="99"/>
      <c r="D978" s="40"/>
      <c r="E978" s="40"/>
      <c r="F978" s="40"/>
      <c r="G978" s="40"/>
      <c r="H978" s="40"/>
      <c r="I978" s="40">
        <v>1</v>
      </c>
      <c r="J978" s="40"/>
      <c r="K978" s="40"/>
      <c r="L978" s="40">
        <v>1</v>
      </c>
      <c r="M978" s="40"/>
      <c r="N978" s="40">
        <v>1</v>
      </c>
      <c r="O978" s="40"/>
      <c r="P978" s="40"/>
      <c r="Q978" s="40">
        <v>1</v>
      </c>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c r="A982" s="39">
        <v>501110005</v>
      </c>
      <c r="B982" s="42" t="s">
        <v>404</v>
      </c>
      <c r="C982" s="99"/>
      <c r="D982" s="40"/>
      <c r="E982" s="40"/>
      <c r="F982" s="40"/>
      <c r="G982" s="40"/>
      <c r="H982" s="40"/>
      <c r="I982" s="40">
        <v>1</v>
      </c>
      <c r="J982" s="40"/>
      <c r="K982" s="40"/>
      <c r="L982" s="40">
        <v>1</v>
      </c>
      <c r="M982" s="40"/>
      <c r="N982" s="40"/>
      <c r="O982" s="40"/>
      <c r="P982" s="40"/>
      <c r="Q982" s="40"/>
      <c r="R982" s="40"/>
      <c r="S982" s="40">
        <v>1</v>
      </c>
      <c r="T982" s="40"/>
      <c r="U982" s="40"/>
      <c r="V982" s="40">
        <v>1</v>
      </c>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c r="A988" s="39">
        <v>501110011</v>
      </c>
      <c r="B988" s="42" t="s">
        <v>1091</v>
      </c>
      <c r="C988" s="99"/>
      <c r="D988" s="40"/>
      <c r="E988" s="40"/>
      <c r="F988" s="40"/>
      <c r="G988" s="40"/>
      <c r="H988" s="40"/>
      <c r="I988" s="40">
        <v>6</v>
      </c>
      <c r="J988" s="40">
        <v>1</v>
      </c>
      <c r="K988" s="40"/>
      <c r="L988" s="40">
        <v>5</v>
      </c>
      <c r="M988" s="40"/>
      <c r="N988" s="40">
        <v>6</v>
      </c>
      <c r="O988" s="40">
        <v>1</v>
      </c>
      <c r="P988" s="40"/>
      <c r="Q988" s="40">
        <v>5</v>
      </c>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c r="A990" s="39">
        <v>501120001</v>
      </c>
      <c r="B990" s="42" t="s">
        <v>1093</v>
      </c>
      <c r="C990" s="99"/>
      <c r="D990" s="40">
        <v>1</v>
      </c>
      <c r="E990" s="40"/>
      <c r="F990" s="40"/>
      <c r="G990" s="40">
        <v>1</v>
      </c>
      <c r="H990" s="40"/>
      <c r="I990" s="40">
        <v>8</v>
      </c>
      <c r="J990" s="40">
        <v>3</v>
      </c>
      <c r="K990" s="40"/>
      <c r="L990" s="40">
        <v>5</v>
      </c>
      <c r="M990" s="40"/>
      <c r="N990" s="40">
        <v>9</v>
      </c>
      <c r="O990" s="40">
        <v>3</v>
      </c>
      <c r="P990" s="40"/>
      <c r="Q990" s="40">
        <v>6</v>
      </c>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c r="A992" s="39">
        <v>501120003</v>
      </c>
      <c r="B992" s="42" t="s">
        <v>1095</v>
      </c>
      <c r="C992" s="99"/>
      <c r="D992" s="40">
        <v>2</v>
      </c>
      <c r="E992" s="40"/>
      <c r="F992" s="40"/>
      <c r="G992" s="40">
        <v>2</v>
      </c>
      <c r="H992" s="40"/>
      <c r="I992" s="40">
        <v>22</v>
      </c>
      <c r="J992" s="40">
        <v>6</v>
      </c>
      <c r="K992" s="40"/>
      <c r="L992" s="40">
        <v>16</v>
      </c>
      <c r="M992" s="40"/>
      <c r="N992" s="40">
        <v>22</v>
      </c>
      <c r="O992" s="40">
        <v>6</v>
      </c>
      <c r="P992" s="40"/>
      <c r="Q992" s="40">
        <v>16</v>
      </c>
      <c r="R992" s="40"/>
      <c r="S992" s="40">
        <v>2</v>
      </c>
      <c r="T992" s="40"/>
      <c r="U992" s="40"/>
      <c r="V992" s="40">
        <v>2</v>
      </c>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c r="A994" s="39">
        <v>501120005</v>
      </c>
      <c r="B994" s="42" t="s">
        <v>1097</v>
      </c>
      <c r="C994" s="99"/>
      <c r="D994" s="40">
        <v>1</v>
      </c>
      <c r="E994" s="40">
        <v>1</v>
      </c>
      <c r="F994" s="40"/>
      <c r="G994" s="40"/>
      <c r="H994" s="40"/>
      <c r="I994" s="40">
        <v>1</v>
      </c>
      <c r="J994" s="40"/>
      <c r="K994" s="40"/>
      <c r="L994" s="40">
        <v>1</v>
      </c>
      <c r="M994" s="40"/>
      <c r="N994" s="40">
        <v>2</v>
      </c>
      <c r="O994" s="40">
        <v>1</v>
      </c>
      <c r="P994" s="40"/>
      <c r="Q994" s="40">
        <v>1</v>
      </c>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8.2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c r="A1009" s="39">
        <v>501120020</v>
      </c>
      <c r="B1009" s="42" t="s">
        <v>1111</v>
      </c>
      <c r="C1009" s="99"/>
      <c r="D1009" s="40"/>
      <c r="E1009" s="40"/>
      <c r="F1009" s="40"/>
      <c r="G1009" s="40"/>
      <c r="H1009" s="40"/>
      <c r="I1009" s="40">
        <v>5</v>
      </c>
      <c r="J1009" s="40">
        <v>2</v>
      </c>
      <c r="K1009" s="40"/>
      <c r="L1009" s="40">
        <v>3</v>
      </c>
      <c r="M1009" s="40"/>
      <c r="N1009" s="40">
        <v>4</v>
      </c>
      <c r="O1009" s="40">
        <v>2</v>
      </c>
      <c r="P1009" s="40"/>
      <c r="Q1009" s="40">
        <v>2</v>
      </c>
      <c r="R1009" s="40"/>
      <c r="S1009" s="40">
        <v>1</v>
      </c>
      <c r="T1009" s="40"/>
      <c r="U1009" s="40"/>
      <c r="V1009" s="40">
        <v>1</v>
      </c>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c r="A1011" s="39">
        <v>501120022</v>
      </c>
      <c r="B1011" s="42" t="s">
        <v>1113</v>
      </c>
      <c r="C1011" s="99"/>
      <c r="D1011" s="40"/>
      <c r="E1011" s="40"/>
      <c r="F1011" s="40"/>
      <c r="G1011" s="40"/>
      <c r="H1011" s="40"/>
      <c r="I1011" s="40">
        <v>6</v>
      </c>
      <c r="J1011" s="40">
        <v>1</v>
      </c>
      <c r="K1011" s="40"/>
      <c r="L1011" s="40">
        <v>5</v>
      </c>
      <c r="M1011" s="40"/>
      <c r="N1011" s="40">
        <v>4</v>
      </c>
      <c r="O1011" s="40">
        <v>1</v>
      </c>
      <c r="P1011" s="40"/>
      <c r="Q1011" s="40">
        <v>3</v>
      </c>
      <c r="R1011" s="40"/>
      <c r="S1011" s="40">
        <v>2</v>
      </c>
      <c r="T1011" s="40"/>
      <c r="U1011" s="40"/>
      <c r="V1011" s="40">
        <v>2</v>
      </c>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c r="A1017" s="39">
        <v>501130003</v>
      </c>
      <c r="B1017" s="42" t="s">
        <v>1118</v>
      </c>
      <c r="C1017" s="99"/>
      <c r="D1017" s="40"/>
      <c r="E1017" s="40"/>
      <c r="F1017" s="40"/>
      <c r="G1017" s="40"/>
      <c r="H1017" s="40"/>
      <c r="I1017" s="40">
        <v>2</v>
      </c>
      <c r="J1017" s="40"/>
      <c r="K1017" s="40"/>
      <c r="L1017" s="40">
        <v>2</v>
      </c>
      <c r="M1017" s="40"/>
      <c r="N1017" s="40">
        <v>2</v>
      </c>
      <c r="O1017" s="40"/>
      <c r="P1017" s="40"/>
      <c r="Q1017" s="40">
        <v>2</v>
      </c>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c r="A1031" s="39">
        <v>501130017</v>
      </c>
      <c r="B1031" s="42" t="s">
        <v>1131</v>
      </c>
      <c r="C1031" s="99"/>
      <c r="D1031" s="40"/>
      <c r="E1031" s="40"/>
      <c r="F1031" s="40"/>
      <c r="G1031" s="40"/>
      <c r="H1031" s="40"/>
      <c r="I1031" s="40">
        <v>1</v>
      </c>
      <c r="J1031" s="40"/>
      <c r="K1031" s="40"/>
      <c r="L1031" s="40">
        <v>1</v>
      </c>
      <c r="M1031" s="40"/>
      <c r="N1031" s="40">
        <v>1</v>
      </c>
      <c r="O1031" s="40"/>
      <c r="P1031" s="40"/>
      <c r="Q1031" s="40">
        <v>1</v>
      </c>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c r="A1037" s="39">
        <v>501130023</v>
      </c>
      <c r="B1037" s="42" t="s">
        <v>371</v>
      </c>
      <c r="C1037" s="99"/>
      <c r="D1037" s="40"/>
      <c r="E1037" s="40"/>
      <c r="F1037" s="40"/>
      <c r="G1037" s="40"/>
      <c r="H1037" s="40"/>
      <c r="I1037" s="40">
        <v>1</v>
      </c>
      <c r="J1037" s="40">
        <v>1</v>
      </c>
      <c r="K1037" s="40"/>
      <c r="L1037" s="40"/>
      <c r="M1037" s="40"/>
      <c r="N1037" s="40">
        <v>1</v>
      </c>
      <c r="O1037" s="40">
        <v>1</v>
      </c>
      <c r="P1037" s="40"/>
      <c r="Q1037" s="40"/>
      <c r="R1037" s="40"/>
      <c r="S1037" s="40"/>
      <c r="T1037" s="40"/>
      <c r="U1037" s="40"/>
      <c r="V1037" s="40"/>
      <c r="W1037" s="40"/>
      <c r="X1037" s="39">
        <v>258</v>
      </c>
      <c r="Y1037" s="105"/>
      <c r="Z1037" s="119"/>
    </row>
    <row r="1038" spans="1:26" s="41" customFormat="1" ht="25.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5.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c r="A1109" s="39">
        <v>501130095</v>
      </c>
      <c r="B1109" s="42" t="s">
        <v>1206</v>
      </c>
      <c r="C1109" s="99"/>
      <c r="D1109" s="40"/>
      <c r="E1109" s="40"/>
      <c r="F1109" s="40"/>
      <c r="G1109" s="40"/>
      <c r="H1109" s="40"/>
      <c r="I1109" s="40">
        <v>1</v>
      </c>
      <c r="J1109" s="40"/>
      <c r="K1109" s="40"/>
      <c r="L1109" s="40">
        <v>1</v>
      </c>
      <c r="M1109" s="40"/>
      <c r="N1109" s="40">
        <v>1</v>
      </c>
      <c r="O1109" s="40"/>
      <c r="P1109" s="40"/>
      <c r="Q1109" s="40">
        <v>1</v>
      </c>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c r="A1125" s="39">
        <v>501130111</v>
      </c>
      <c r="B1125" s="42" t="s">
        <v>1220</v>
      </c>
      <c r="C1125" s="99"/>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5.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5.5">
      <c r="A1215" s="39">
        <v>502003016</v>
      </c>
      <c r="B1215" s="42" t="s">
        <v>1304</v>
      </c>
      <c r="C1215" s="99"/>
      <c r="D1215" s="40"/>
      <c r="E1215" s="40"/>
      <c r="F1215" s="40"/>
      <c r="G1215" s="40"/>
      <c r="H1215" s="40"/>
      <c r="I1215" s="40">
        <v>5</v>
      </c>
      <c r="J1215" s="40">
        <v>2</v>
      </c>
      <c r="K1215" s="40"/>
      <c r="L1215" s="40">
        <v>3</v>
      </c>
      <c r="M1215" s="40"/>
      <c r="N1215" s="40">
        <v>4</v>
      </c>
      <c r="O1215" s="40">
        <v>2</v>
      </c>
      <c r="P1215" s="40"/>
      <c r="Q1215" s="40">
        <v>2</v>
      </c>
      <c r="R1215" s="40"/>
      <c r="S1215" s="40">
        <v>1</v>
      </c>
      <c r="T1215" s="40"/>
      <c r="U1215" s="40"/>
      <c r="V1215" s="40">
        <v>1</v>
      </c>
      <c r="W1215" s="40"/>
      <c r="X1215" s="39">
        <v>309</v>
      </c>
      <c r="Y1215" s="105"/>
      <c r="Z1215" s="119"/>
    </row>
    <row r="1216" spans="1:26" s="41" customFormat="1" ht="38.2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c r="A1217" s="39">
        <v>502003018</v>
      </c>
      <c r="B1217" s="42" t="s">
        <v>1306</v>
      </c>
      <c r="C1217" s="99"/>
      <c r="D1217" s="40"/>
      <c r="E1217" s="40"/>
      <c r="F1217" s="40"/>
      <c r="G1217" s="40"/>
      <c r="H1217" s="40"/>
      <c r="I1217" s="40">
        <v>1</v>
      </c>
      <c r="J1217" s="40"/>
      <c r="K1217" s="40"/>
      <c r="L1217" s="40">
        <v>1</v>
      </c>
      <c r="M1217" s="40"/>
      <c r="N1217" s="40">
        <v>1</v>
      </c>
      <c r="O1217" s="40"/>
      <c r="P1217" s="40"/>
      <c r="Q1217" s="40">
        <v>1</v>
      </c>
      <c r="R1217" s="40"/>
      <c r="S1217" s="40"/>
      <c r="T1217" s="40"/>
      <c r="U1217" s="40"/>
      <c r="V1217" s="40"/>
      <c r="W1217" s="40"/>
      <c r="X1217" s="39">
        <v>245</v>
      </c>
      <c r="Y1217" s="105"/>
      <c r="Z1217" s="119"/>
    </row>
    <row r="1218" spans="1:24" ht="12.75" hidden="1">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8"/>
      <c r="D1219" s="32"/>
      <c r="E1219" s="32"/>
      <c r="F1219" s="32"/>
      <c r="G1219" s="32"/>
      <c r="H1219" s="32"/>
      <c r="I1219" s="32">
        <v>9</v>
      </c>
      <c r="J1219" s="32"/>
      <c r="K1219" s="32"/>
      <c r="L1219" s="32">
        <v>9</v>
      </c>
      <c r="M1219" s="32"/>
      <c r="N1219" s="32">
        <v>9</v>
      </c>
      <c r="O1219" s="32"/>
      <c r="P1219" s="32"/>
      <c r="Q1219" s="32">
        <v>9</v>
      </c>
      <c r="R1219" s="32"/>
      <c r="S1219" s="32"/>
      <c r="T1219" s="32"/>
      <c r="U1219" s="32"/>
      <c r="V1219" s="32"/>
      <c r="W1219" s="32"/>
      <c r="X1219" s="34">
        <v>60</v>
      </c>
    </row>
    <row r="1220" spans="1:24" ht="12.75">
      <c r="A1220" s="92">
        <v>600030000</v>
      </c>
      <c r="B1220" s="35" t="s">
        <v>2337</v>
      </c>
      <c r="C1220" s="98"/>
      <c r="D1220" s="32"/>
      <c r="E1220" s="32"/>
      <c r="F1220" s="32"/>
      <c r="G1220" s="32"/>
      <c r="H1220" s="32"/>
      <c r="I1220" s="32">
        <v>1</v>
      </c>
      <c r="J1220" s="32"/>
      <c r="K1220" s="32"/>
      <c r="L1220" s="32">
        <v>1</v>
      </c>
      <c r="M1220" s="32"/>
      <c r="N1220" s="32">
        <v>1</v>
      </c>
      <c r="O1220" s="32"/>
      <c r="P1220" s="32"/>
      <c r="Q1220" s="32">
        <v>1</v>
      </c>
      <c r="R1220" s="32"/>
      <c r="S1220" s="32"/>
      <c r="T1220" s="32"/>
      <c r="U1220" s="32"/>
      <c r="V1220" s="32"/>
      <c r="W1220" s="32"/>
      <c r="X1220" s="34">
        <v>60</v>
      </c>
    </row>
    <row r="1221" spans="1:24" ht="12.75">
      <c r="A1221" s="92">
        <v>600040000</v>
      </c>
      <c r="B1221" s="35" t="s">
        <v>2338</v>
      </c>
      <c r="C1221" s="98"/>
      <c r="D1221" s="32"/>
      <c r="E1221" s="32"/>
      <c r="F1221" s="32"/>
      <c r="G1221" s="32"/>
      <c r="H1221" s="32"/>
      <c r="I1221" s="32">
        <v>1</v>
      </c>
      <c r="J1221" s="32"/>
      <c r="K1221" s="32"/>
      <c r="L1221" s="32">
        <v>1</v>
      </c>
      <c r="M1221" s="32"/>
      <c r="N1221" s="32">
        <v>1</v>
      </c>
      <c r="O1221" s="32"/>
      <c r="P1221" s="32"/>
      <c r="Q1221" s="32">
        <v>1</v>
      </c>
      <c r="R1221" s="32"/>
      <c r="S1221" s="32"/>
      <c r="T1221" s="32"/>
      <c r="U1221" s="32"/>
      <c r="V1221" s="32"/>
      <c r="W1221" s="32"/>
      <c r="X1221" s="34">
        <v>101</v>
      </c>
    </row>
    <row r="1222" spans="1:24" ht="12.75">
      <c r="A1222" s="34">
        <v>600140000</v>
      </c>
      <c r="B1222" s="35" t="s">
        <v>2143</v>
      </c>
      <c r="C1222" s="98"/>
      <c r="D1222" s="32"/>
      <c r="E1222" s="32"/>
      <c r="F1222" s="32"/>
      <c r="G1222" s="32"/>
      <c r="H1222" s="32"/>
      <c r="I1222" s="32">
        <v>4</v>
      </c>
      <c r="J1222" s="32"/>
      <c r="K1222" s="32"/>
      <c r="L1222" s="32">
        <v>4</v>
      </c>
      <c r="M1222" s="32"/>
      <c r="N1222" s="32">
        <v>4</v>
      </c>
      <c r="O1222" s="32"/>
      <c r="P1222" s="32"/>
      <c r="Q1222" s="32">
        <v>4</v>
      </c>
      <c r="R1222" s="32"/>
      <c r="S1222" s="32"/>
      <c r="T1222" s="32"/>
      <c r="U1222" s="32"/>
      <c r="V1222" s="32"/>
      <c r="W1222" s="32"/>
      <c r="X1222" s="34">
        <v>120</v>
      </c>
    </row>
    <row r="1223" spans="1:24" ht="25.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100"/>
      <c r="D1225" s="7">
        <f>SUM(E1225:H1225)</f>
        <v>76</v>
      </c>
      <c r="E1225" s="7">
        <f>SUM(E666,E1219:E1224)</f>
        <v>7</v>
      </c>
      <c r="F1225" s="7">
        <f>SUM(F666,F1219:F1224)</f>
        <v>0</v>
      </c>
      <c r="G1225" s="7">
        <f>SUM(G666,G1219:G1224)</f>
        <v>69</v>
      </c>
      <c r="H1225" s="7">
        <f>SUM(H666,H1219:H1224)</f>
        <v>0</v>
      </c>
      <c r="I1225" s="7">
        <f>SUM(J1225:M1225)</f>
        <v>649</v>
      </c>
      <c r="J1225" s="7">
        <f>SUM(J666,J1219:J1224)</f>
        <v>120</v>
      </c>
      <c r="K1225" s="7">
        <f>SUM(K666,K1219:K1224)</f>
        <v>0</v>
      </c>
      <c r="L1225" s="7">
        <f>SUM(L666,L1219:L1224)</f>
        <v>529</v>
      </c>
      <c r="M1225" s="7">
        <f>SUM(M666,M1219:M1224)</f>
        <v>0</v>
      </c>
      <c r="N1225" s="7">
        <f>SUM(O1225:R1225)</f>
        <v>654</v>
      </c>
      <c r="O1225" s="7">
        <f>SUM(O666,O1219:O1224)</f>
        <v>127</v>
      </c>
      <c r="P1225" s="7">
        <f>SUM(P666,P1219:P1224)</f>
        <v>0</v>
      </c>
      <c r="Q1225" s="7">
        <f>SUM(Q666,Q1219:Q1224)</f>
        <v>527</v>
      </c>
      <c r="R1225" s="7">
        <f>SUM(R666,R1219:R1224)</f>
        <v>0</v>
      </c>
      <c r="S1225" s="7">
        <f>SUM(T1225:W1225)</f>
        <v>71</v>
      </c>
      <c r="T1225" s="7">
        <f>SUM(T666,T1219:T1224)</f>
        <v>0</v>
      </c>
      <c r="U1225" s="7">
        <f>SUM(U666,U1219:U1224)</f>
        <v>0</v>
      </c>
      <c r="V1225" s="7">
        <f>SUM(V666,V1219:V1224)</f>
        <v>71</v>
      </c>
      <c r="W1225" s="7">
        <f>SUM(W666,W1219:W1224)</f>
        <v>0</v>
      </c>
      <c r="X1225" s="28" t="s">
        <v>1916</v>
      </c>
    </row>
    <row r="1226" spans="1:26" s="19" customFormat="1" ht="12.75">
      <c r="A1226" s="179" t="s">
        <v>1308</v>
      </c>
      <c r="B1226" s="180"/>
      <c r="C1226" s="3"/>
      <c r="D1226" s="4">
        <f>SUM(E1226:H1226)</f>
        <v>473</v>
      </c>
      <c r="E1226" s="4">
        <f>E520+E664+E1225</f>
        <v>7</v>
      </c>
      <c r="F1226" s="4">
        <f>F520+F664+F1225</f>
        <v>22</v>
      </c>
      <c r="G1226" s="4">
        <f>G520+G664+G1225</f>
        <v>69</v>
      </c>
      <c r="H1226" s="4">
        <f>H520+H664+H1225</f>
        <v>375</v>
      </c>
      <c r="I1226" s="4">
        <f>SUM(J1226:M1226)</f>
        <v>5115</v>
      </c>
      <c r="J1226" s="4">
        <f>J520+J664+J1225</f>
        <v>120</v>
      </c>
      <c r="K1226" s="4">
        <f>K520+K664+K1225</f>
        <v>212</v>
      </c>
      <c r="L1226" s="4">
        <f>L520+L664+L1225</f>
        <v>3128</v>
      </c>
      <c r="M1226" s="4">
        <f>M520+M664+M1225</f>
        <v>1655</v>
      </c>
      <c r="N1226" s="4">
        <f>SUM(O1226:R1226)</f>
        <v>5107</v>
      </c>
      <c r="O1226" s="4">
        <f>O520+O664+O1225</f>
        <v>127</v>
      </c>
      <c r="P1226" s="4">
        <f>P520+P664+P1225</f>
        <v>231</v>
      </c>
      <c r="Q1226" s="4">
        <f>Q520+Q664+Q1225</f>
        <v>3126</v>
      </c>
      <c r="R1226" s="4">
        <f>R520+R664+R1225</f>
        <v>1623</v>
      </c>
      <c r="S1226" s="4">
        <f>SUM(T1226:W1226)</f>
        <v>481</v>
      </c>
      <c r="T1226" s="4">
        <f>T520+T664+T1225</f>
        <v>0</v>
      </c>
      <c r="U1226" s="4">
        <f>U520+U664+U1225</f>
        <v>3</v>
      </c>
      <c r="V1226" s="4">
        <f>V520+V664+V1225</f>
        <v>71</v>
      </c>
      <c r="W1226" s="4">
        <f>W520+W664+W1225</f>
        <v>407</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&amp;L49FD4006&amp;C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2324</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&amp;L49FD4006&amp;C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2325</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&amp;L49FD4006&amp;C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&amp;L49FD4006&amp;C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&amp;L49FD4006&amp;C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2328</v>
      </c>
      <c r="B1" s="174"/>
      <c r="C1" s="174"/>
      <c r="X1" s="112"/>
      <c r="Y1" s="113"/>
      <c r="Z1" s="114"/>
      <c r="AA1" s="115"/>
      <c r="AB1" s="113"/>
      <c r="AC1" s="113"/>
      <c r="AD1" s="113"/>
      <c r="AE1" s="113"/>
      <c r="AF1" s="116"/>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c r="A705" s="6" t="s">
        <v>1934</v>
      </c>
      <c r="B705" s="13">
        <v>5738</v>
      </c>
      <c r="C705" s="5">
        <v>473</v>
      </c>
      <c r="D705" s="5">
        <v>5115</v>
      </c>
      <c r="E705" s="5">
        <v>5107</v>
      </c>
      <c r="F705" s="5">
        <v>481</v>
      </c>
      <c r="G705" s="5">
        <v>5002.36</v>
      </c>
      <c r="H705" s="5">
        <v>23682.1666666678</v>
      </c>
      <c r="I705" s="5">
        <v>23441.4133333351</v>
      </c>
      <c r="J705" s="5">
        <v>5243.11333333334</v>
      </c>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473</v>
      </c>
      <c r="D724" s="27">
        <f>SUM(D698:D723)</f>
        <v>5115</v>
      </c>
      <c r="E724" s="27">
        <f>SUM(E698:E723)</f>
        <v>5107</v>
      </c>
      <c r="F724" s="27">
        <f>SUM(F698:F723)</f>
        <v>481</v>
      </c>
      <c r="G724" s="27">
        <f>SUM(G698:G723)</f>
        <v>5002.36</v>
      </c>
      <c r="H724" s="27">
        <f>SUM(H698:H723)</f>
        <v>23682.1666666678</v>
      </c>
      <c r="I724" s="27">
        <f>SUM(I698:I723)</f>
        <v>23441.4133333351</v>
      </c>
      <c r="J724" s="27">
        <f>SUM(J698:J723)</f>
        <v>5243.11333333334</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473</v>
      </c>
      <c r="D802" s="25">
        <f>D696+D724+D753+D763+D792+D801</f>
        <v>5115</v>
      </c>
      <c r="E802" s="25">
        <f>E696+E724+E753+E763+E792+E801</f>
        <v>5107</v>
      </c>
      <c r="F802" s="25">
        <f>F696+F724+F753+F763+F792+F801</f>
        <v>481</v>
      </c>
      <c r="G802" s="25">
        <f>G696+G724+G753+G763+G792+G801</f>
        <v>5002.36</v>
      </c>
      <c r="H802" s="25">
        <f>H696+H724+H753+H763+H792+H801</f>
        <v>23682.1666666678</v>
      </c>
      <c r="I802" s="25">
        <f>I696+I724+I753+I763+I792+I801</f>
        <v>23441.4133333351</v>
      </c>
      <c r="J802" s="25">
        <f>J696+J724+J753+J763+J792+J801</f>
        <v>5243.11333333334</v>
      </c>
      <c r="K802" s="21"/>
    </row>
    <row r="805" spans="3:8" ht="12.75" customHeight="1">
      <c r="C805" s="76" t="s">
        <v>2193</v>
      </c>
      <c r="D805" s="77"/>
      <c r="E805" s="78" t="s">
        <v>2359</v>
      </c>
      <c r="F805" s="74" t="s">
        <v>2359</v>
      </c>
      <c r="G805" s="184" t="s">
        <v>2360</v>
      </c>
      <c r="H805" s="184"/>
    </row>
    <row r="806" spans="3:8" ht="12.75">
      <c r="C806" s="71"/>
      <c r="D806" s="186" t="s">
        <v>2194</v>
      </c>
      <c r="E806" s="186"/>
      <c r="F806" s="75"/>
      <c r="G806" s="185" t="s">
        <v>2195</v>
      </c>
      <c r="H806" s="185"/>
    </row>
    <row r="807" spans="3:6" ht="12.75">
      <c r="C807" s="71"/>
      <c r="D807" s="71"/>
      <c r="E807" s="83"/>
      <c r="F807" s="83"/>
    </row>
    <row r="808" spans="3:8" ht="12.75">
      <c r="C808" s="72" t="s">
        <v>2196</v>
      </c>
      <c r="D808" s="79"/>
      <c r="E808" s="78" t="s">
        <v>2359</v>
      </c>
      <c r="F808" s="74" t="s">
        <v>2359</v>
      </c>
      <c r="G808" s="184" t="s">
        <v>2361</v>
      </c>
      <c r="H808" s="184"/>
    </row>
    <row r="809" spans="3:8" ht="12.75">
      <c r="C809" s="84"/>
      <c r="D809" s="186" t="s">
        <v>2194</v>
      </c>
      <c r="E809" s="186"/>
      <c r="F809" s="75"/>
      <c r="G809" s="185" t="s">
        <v>2195</v>
      </c>
      <c r="H809" s="185"/>
    </row>
    <row r="810" spans="3:6" ht="12.75" customHeight="1">
      <c r="C810" s="73" t="s">
        <v>2197</v>
      </c>
      <c r="D810" s="183">
        <v>380342552048</v>
      </c>
      <c r="E810" s="183"/>
      <c r="F810" s="81"/>
    </row>
    <row r="811" spans="3:6" ht="12.75">
      <c r="C811" s="73"/>
      <c r="D811" s="71"/>
      <c r="E811" s="80"/>
      <c r="F811" s="80"/>
    </row>
    <row r="812" spans="3:8" ht="12.75" customHeight="1">
      <c r="C812" s="73" t="s">
        <v>2198</v>
      </c>
      <c r="D812" s="183" t="s">
        <v>2362</v>
      </c>
      <c r="E812" s="183"/>
      <c r="F812" s="81"/>
      <c r="G812" s="184" t="s">
        <v>2363</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&amp;L49FD4006&amp;C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Андрій Багрій</cp:lastModifiedBy>
  <cp:lastPrinted>2022-08-11T05:58:21Z</cp:lastPrinted>
  <dcterms:created xsi:type="dcterms:W3CDTF">2021-01-22T06:15:46Z</dcterms:created>
  <dcterms:modified xsi:type="dcterms:W3CDTF">2023-11-02T07:05:53Z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1-ЄЗ_04808_3.2023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49FD4006</vt:lpwstr>
  </property>
  <property fmtid="{D5CDD505-2E9C-101B-9397-08002B2CF9AE}" pid="10" name="Підрозд">
    <vt:lpwstr>Івано-Франківський апеляційний суд</vt:lpwstr>
  </property>
  <property fmtid="{D5CDD505-2E9C-101B-9397-08002B2CF9AE}" pid="11" name="ПідрозділDB">
    <vt:i4>0</vt:i4>
  </property>
  <property fmtid="{D5CDD505-2E9C-101B-9397-08002B2CF9AE}" pid="12" name="Підрозділ">
    <vt:i4>31900336</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