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<sst xmlns="http://schemas.openxmlformats.org/spreadsheetml/2006/main" count="290" uniqueCount="218">
  <si>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</si>
  <si>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</si>
  <si>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</si>
  <si>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</si>
  <si>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</si>
  <si>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</si>
  <si>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</si>
  <si>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</si>
  <si>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</si>
  <si>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</si>
  <si>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</si>
  <si>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</si>
  <si>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</si>
  <si>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</si>
  <si>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</si>
  <si>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</si>
  <si>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</si>
  <si>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</si>
  <si>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</si>
  <si>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</si>
  <si>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</si>
  <si>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</si>
  <si>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</si>
  <si>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</si>
  <si>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</si>
  <si>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</si>
  <si>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</si>
  <si>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</si>
  <si>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</si>
  <si>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</si>
  <si>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</si>
  <si>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</si>
  <si>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</si>
  <si>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</si>
  <si>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</si>
  <si>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</si>
  <si>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</si>
  <si>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</si>
  <si>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</si>
  <si>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</si>
  <si>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</si>
  <si>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</si>
  <si>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</si>
  <si>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</si>
  <si>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</si>
  <si>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</si>
  <si>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</si>
  <si>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</si>
  <si>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</si>
  <si>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</si>
  <si>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</si>
  <si>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</si>
  <si>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</si>
  <si>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</si>
  <si>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</si>
  <si>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</si>
  <si>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</si>
  <si>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</si>
  <si>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</si>
  <si>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</si>
  <si>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</si>
  <si>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</si>
  <si>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</si>
  <si>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</si>
  <si>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</si>
  <si>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</si>
  <si>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</si>
  <si>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</si>
  <si>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</si>
  <si>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</si>
  <si>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</si>
  <si>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</si>
  <si>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</si>
  <si>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</si>
  <si>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</si>
  <si>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</si>
  <si>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</si>
  <si>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</si>
  <si>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</si>
  <si>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</si>
  <si>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</si>
  <si>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</si>
  <si>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</si>
  <si>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</si>
  <si>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</si>
  <si>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</si>
  <si>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</si>
  <si>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</si>
  <si>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</si>
  <si>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</si>
  <si>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</si>
  <si>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</si>
  <si>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</si>
  <si>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</si>
  <si>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</si>
  <si>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</si>
  <si>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</si>
  <si>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</si>
  <si>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</si>
  <si>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</si>
  <si>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</si>
  <si>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</si>
  <si>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</si>
  <si>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</si>
  <si>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</si>
  <si>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</si>
  <si>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</si>
  <si>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</si>
  <si>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</si>
  <si>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</si>
  <si>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</si>
  <si>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</si>
  <si>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</si>
  <si>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</si>
  <si>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</si>
  <si>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</si>
  <si>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</si>
  <si>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</si>
  <si>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</si>
  <si>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</si>
  <si>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</si>
  <si>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</si>
  <si>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</si>
  <si>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</si>
  <si>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</si>
  <si>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</si>
  <si>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</si>
  <si>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</si>
  <si>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</si>
  <si>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</si>
  <si>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</si>
  <si>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</si>
  <si>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</si>
  <si>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</si>
  <si>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</si>
  <si>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</si>
  <si>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</si>
  <si>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</si>
  <si>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</si>
  <si>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</si>
  <si>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</si>
  <si>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</si>
  <si>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</si>
  <si>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</si>
  <si>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</si>
  <si>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</si>
  <si>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</si>
  <si>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</si>
  <si>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</si>
  <si>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</si>
  <si>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</si>
  <si>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</si>
  <si>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</si>
  <si>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</si>
  <si>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</si>
  <si>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</si>
  <si>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</si>
  <si>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</si>
  <si>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</si>
  <si>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</si>
  <si>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</si>
  <si>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</si>
  <si>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</si>
  <si>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</si>
  <si>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</si>
  <si>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</si>
  <si>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</si>
  <si>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</si>
  <si>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</si>
  <si>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</si>
  <si>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</si>
  <si>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</si>
  <si>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</si>
  <si>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</si>
  <si>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</si>
  <si>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</si>
  <si>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</si>
  <si>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</si>
  <si>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</si>
  <si>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</si>
  <si>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</si>
  <si>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</si>
  <si>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</si>
  <si>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</si>
  <si>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</si>
  <si>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</si>
  <si>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</si>
  <si>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</si>
  <si>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</si>
  <si>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</si>
  <si>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</si>
  <si>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</si>
  <si>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</si>
  <si>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</si>
  <si>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</si>
  <si>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</si>
  <si>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</si>
  <si>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</si>
  <si>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</si>
  <si>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</si>
  <si>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</si>
  <si>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</si>
  <si>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</si>
  <si>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</si>
  <si>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</si>
  <si>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</si>
  <si>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</si>
  <si>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</si>
  <si>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Деснянський районний суд м.Чернігова</t>
  </si>
  <si>
    <t>14038.м. Чернігів.пр-т Перемоги 141</t>
  </si>
  <si>
    <t>Доручення судів України / іноземних судів</t>
  </si>
  <si>
    <t xml:space="preserve">Розглянуто справ судом присяжних </t>
  </si>
  <si>
    <t>М.М. Кузюра</t>
  </si>
  <si>
    <t>І.В. Мажуга</t>
  </si>
  <si>
    <t>(04622) 3-27-53</t>
  </si>
  <si>
    <t>(04622) 3-31-81</t>
  </si>
  <si>
    <t>inbox@ds.cn.court.gov.ua</t>
  </si>
  <si>
    <t>14 січня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</si>
</sst>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&amp;LABF55C3C&amp;C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435</v>
      </c>
      <c r="F6" s="105">
        <v>289</v>
      </c>
      <c r="G6" s="105">
        <v>10</v>
      </c>
      <c r="H6" s="105">
        <v>314</v>
      </c>
      <c r="I6" s="105" t="s">
        <v>206</v>
      </c>
      <c r="J6" s="105">
        <v>121</v>
      </c>
      <c r="K6" s="84">
        <v>25</v>
      </c>
      <c r="L6" s="91">
        <f>E6-F6</f>
        <v>146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2785</v>
      </c>
      <c r="F7" s="105">
        <v>2764</v>
      </c>
      <c r="G7" s="105">
        <v>7</v>
      </c>
      <c r="H7" s="105">
        <v>2724</v>
      </c>
      <c r="I7" s="105">
        <v>2280</v>
      </c>
      <c r="J7" s="105">
        <v>61</v>
      </c>
      <c r="K7" s="84"/>
      <c r="L7" s="91">
        <f>E7-F7</f>
        <v>21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5</v>
      </c>
      <c r="F8" s="105">
        <v>4</v>
      </c>
      <c r="G8" s="105"/>
      <c r="H8" s="105">
        <v>3</v>
      </c>
      <c r="I8" s="105">
        <v>2</v>
      </c>
      <c r="J8" s="105">
        <v>2</v>
      </c>
      <c r="K8" s="84"/>
      <c r="L8" s="91">
        <f>E8-F8</f>
        <v>1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237</v>
      </c>
      <c r="F9" s="105">
        <v>227</v>
      </c>
      <c r="G9" s="105"/>
      <c r="H9" s="85">
        <v>220</v>
      </c>
      <c r="I9" s="105">
        <v>163</v>
      </c>
      <c r="J9" s="105">
        <v>17</v>
      </c>
      <c r="K9" s="84"/>
      <c r="L9" s="91">
        <f>E9-F9</f>
        <v>10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8</v>
      </c>
      <c r="F10" s="105">
        <v>4</v>
      </c>
      <c r="G10" s="105"/>
      <c r="H10" s="105">
        <v>6</v>
      </c>
      <c r="I10" s="105"/>
      <c r="J10" s="105">
        <v>2</v>
      </c>
      <c r="K10" s="84"/>
      <c r="L10" s="91">
        <f>E10-F10</f>
        <v>4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110</v>
      </c>
      <c r="F12" s="105">
        <v>106</v>
      </c>
      <c r="G12" s="105"/>
      <c r="H12" s="105">
        <v>106</v>
      </c>
      <c r="I12" s="105">
        <v>94</v>
      </c>
      <c r="J12" s="105">
        <v>4</v>
      </c>
      <c r="K12" s="84"/>
      <c r="L12" s="91">
        <f>E12-F12</f>
        <v>4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8</v>
      </c>
      <c r="F14" s="112">
        <v>8</v>
      </c>
      <c r="G14" s="112"/>
      <c r="H14" s="112">
        <v>8</v>
      </c>
      <c r="I14" s="112">
        <v>5</v>
      </c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3</v>
      </c>
      <c r="F15" s="112">
        <v>3</v>
      </c>
      <c r="G15" s="112"/>
      <c r="H15" s="112">
        <v>2</v>
      </c>
      <c r="I15" s="112">
        <v>1</v>
      </c>
      <c r="J15" s="112">
        <v>1</v>
      </c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3591</v>
      </c>
      <c r="F16" s="86">
        <f>SUM(F6:F15)</f>
        <v>3405</v>
      </c>
      <c r="G16" s="86">
        <f>SUM(G6:G15)</f>
        <v>17</v>
      </c>
      <c r="H16" s="86">
        <f>SUM(H6:H15)</f>
        <v>3383</v>
      </c>
      <c r="I16" s="86">
        <f>SUM(I6:I15)</f>
        <v>2545</v>
      </c>
      <c r="J16" s="86">
        <f>SUM(J6:J15)</f>
        <v>208</v>
      </c>
      <c r="K16" s="86">
        <f>SUM(K6:K15)</f>
        <v>25</v>
      </c>
      <c r="L16" s="91">
        <f>E16-F16</f>
        <v>186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130</v>
      </c>
      <c r="F17" s="84">
        <v>127</v>
      </c>
      <c r="G17" s="84">
        <v>2</v>
      </c>
      <c r="H17" s="84">
        <v>128</v>
      </c>
      <c r="I17" s="84">
        <v>88</v>
      </c>
      <c r="J17" s="84">
        <v>2</v>
      </c>
      <c r="K17" s="84"/>
      <c r="L17" s="91">
        <f>E17-F17</f>
        <v>3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105</v>
      </c>
      <c r="F18" s="84">
        <v>91</v>
      </c>
      <c r="G18" s="84">
        <v>4</v>
      </c>
      <c r="H18" s="84">
        <v>102</v>
      </c>
      <c r="I18" s="84">
        <v>42</v>
      </c>
      <c r="J18" s="84">
        <v>3</v>
      </c>
      <c r="K18" s="84"/>
      <c r="L18" s="91">
        <f>E18-F18</f>
        <v>14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29</v>
      </c>
      <c r="F20" s="84">
        <v>29</v>
      </c>
      <c r="G20" s="84"/>
      <c r="H20" s="84">
        <v>27</v>
      </c>
      <c r="I20" s="84">
        <v>11</v>
      </c>
      <c r="J20" s="84">
        <v>2</v>
      </c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>
        <v>1</v>
      </c>
      <c r="F22" s="84"/>
      <c r="G22" s="84"/>
      <c r="H22" s="84">
        <v>1</v>
      </c>
      <c r="I22" s="84">
        <v>1</v>
      </c>
      <c r="J22" s="84"/>
      <c r="K22" s="84"/>
      <c r="L22" s="91">
        <f>E22-F22</f>
        <v>1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178</v>
      </c>
      <c r="F25" s="94">
        <v>162</v>
      </c>
      <c r="G25" s="94">
        <v>5</v>
      </c>
      <c r="H25" s="94">
        <v>171</v>
      </c>
      <c r="I25" s="94">
        <v>54</v>
      </c>
      <c r="J25" s="94">
        <v>7</v>
      </c>
      <c r="K25" s="94"/>
      <c r="L25" s="91">
        <f>E25-F25</f>
        <v>16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2807</v>
      </c>
      <c r="F26" s="84">
        <v>2723</v>
      </c>
      <c r="G26" s="84">
        <v>1</v>
      </c>
      <c r="H26" s="84">
        <v>2724</v>
      </c>
      <c r="I26" s="84">
        <v>2363</v>
      </c>
      <c r="J26" s="84">
        <v>83</v>
      </c>
      <c r="K26" s="84"/>
      <c r="L26" s="91">
        <f>E26-F26</f>
        <v>84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12</v>
      </c>
      <c r="F27" s="84">
        <v>12</v>
      </c>
      <c r="G27" s="84"/>
      <c r="H27" s="84">
        <v>12</v>
      </c>
      <c r="I27" s="84">
        <v>3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2355</v>
      </c>
      <c r="F28" s="84">
        <v>2297</v>
      </c>
      <c r="G28" s="84">
        <v>4</v>
      </c>
      <c r="H28" s="84">
        <v>2276</v>
      </c>
      <c r="I28" s="84">
        <v>1985</v>
      </c>
      <c r="J28" s="84">
        <v>79</v>
      </c>
      <c r="K28" s="84"/>
      <c r="L28" s="91">
        <f>E28-F28</f>
        <v>58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2329</v>
      </c>
      <c r="F29" s="84">
        <v>2017</v>
      </c>
      <c r="G29" s="84">
        <v>29</v>
      </c>
      <c r="H29" s="84">
        <v>1890</v>
      </c>
      <c r="I29" s="84">
        <v>1574</v>
      </c>
      <c r="J29" s="84">
        <v>439</v>
      </c>
      <c r="K29" s="84">
        <v>6</v>
      </c>
      <c r="L29" s="91">
        <f>E29-F29</f>
        <v>312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173</v>
      </c>
      <c r="F30" s="84">
        <v>173</v>
      </c>
      <c r="G30" s="84"/>
      <c r="H30" s="84">
        <v>170</v>
      </c>
      <c r="I30" s="84">
        <v>147</v>
      </c>
      <c r="J30" s="84">
        <v>3</v>
      </c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167</v>
      </c>
      <c r="F31" s="84">
        <v>148</v>
      </c>
      <c r="G31" s="84">
        <v>1</v>
      </c>
      <c r="H31" s="84">
        <v>143</v>
      </c>
      <c r="I31" s="84">
        <v>124</v>
      </c>
      <c r="J31" s="84">
        <v>24</v>
      </c>
      <c r="K31" s="84"/>
      <c r="L31" s="91">
        <f>E31-F31</f>
        <v>19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37</v>
      </c>
      <c r="F32" s="84">
        <v>33</v>
      </c>
      <c r="G32" s="84"/>
      <c r="H32" s="84">
        <v>36</v>
      </c>
      <c r="I32" s="84">
        <v>22</v>
      </c>
      <c r="J32" s="84">
        <v>1</v>
      </c>
      <c r="K32" s="84"/>
      <c r="L32" s="91">
        <f>E32-F32</f>
        <v>4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5</v>
      </c>
      <c r="F33" s="84">
        <v>5</v>
      </c>
      <c r="G33" s="84"/>
      <c r="H33" s="84">
        <v>4</v>
      </c>
      <c r="I33" s="84">
        <v>2</v>
      </c>
      <c r="J33" s="84">
        <v>1</v>
      </c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6</v>
      </c>
      <c r="F35" s="84">
        <v>6</v>
      </c>
      <c r="G35" s="84"/>
      <c r="H35" s="84">
        <v>6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48</v>
      </c>
      <c r="F36" s="84">
        <v>44</v>
      </c>
      <c r="G36" s="84">
        <v>3</v>
      </c>
      <c r="H36" s="84">
        <v>45</v>
      </c>
      <c r="I36" s="84">
        <v>8</v>
      </c>
      <c r="J36" s="84">
        <v>3</v>
      </c>
      <c r="K36" s="84"/>
      <c r="L36" s="91">
        <f>E36-F36</f>
        <v>4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369</v>
      </c>
      <c r="F37" s="84">
        <v>345</v>
      </c>
      <c r="G37" s="84"/>
      <c r="H37" s="84">
        <v>341</v>
      </c>
      <c r="I37" s="84">
        <v>204</v>
      </c>
      <c r="J37" s="84">
        <v>28</v>
      </c>
      <c r="K37" s="84"/>
      <c r="L37" s="91">
        <f>E37-F37</f>
        <v>24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6</v>
      </c>
      <c r="F38" s="84">
        <v>6</v>
      </c>
      <c r="G38" s="84"/>
      <c r="H38" s="84">
        <v>6</v>
      </c>
      <c r="I38" s="84">
        <v>2</v>
      </c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6</v>
      </c>
      <c r="F39" s="84">
        <v>5</v>
      </c>
      <c r="G39" s="84"/>
      <c r="H39" s="84">
        <v>6</v>
      </c>
      <c r="I39" s="84">
        <v>1</v>
      </c>
      <c r="J39" s="84"/>
      <c r="K39" s="84"/>
      <c r="L39" s="91">
        <f>E39-F39</f>
        <v>1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6188</v>
      </c>
      <c r="F40" s="94">
        <v>5736</v>
      </c>
      <c r="G40" s="94">
        <v>34</v>
      </c>
      <c r="H40" s="94">
        <v>5527</v>
      </c>
      <c r="I40" s="94">
        <v>4303</v>
      </c>
      <c r="J40" s="94">
        <v>661</v>
      </c>
      <c r="K40" s="94">
        <v>6</v>
      </c>
      <c r="L40" s="91">
        <f>E40-F40</f>
        <v>452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3515</v>
      </c>
      <c r="F41" s="84">
        <v>3389</v>
      </c>
      <c r="G41" s="84"/>
      <c r="H41" s="84">
        <v>3319</v>
      </c>
      <c r="I41" s="84" t="s">
        <v>206</v>
      </c>
      <c r="J41" s="84">
        <v>196</v>
      </c>
      <c r="K41" s="84"/>
      <c r="L41" s="91">
        <f>E41-F41</f>
        <v>126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26</v>
      </c>
      <c r="F42" s="84">
        <v>26</v>
      </c>
      <c r="G42" s="84"/>
      <c r="H42" s="84">
        <v>26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18</v>
      </c>
      <c r="F43" s="84">
        <v>18</v>
      </c>
      <c r="G43" s="84"/>
      <c r="H43" s="84">
        <v>18</v>
      </c>
      <c r="I43" s="84">
        <v>6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5</v>
      </c>
      <c r="F44" s="84">
        <v>5</v>
      </c>
      <c r="G44" s="84"/>
      <c r="H44" s="84">
        <v>5</v>
      </c>
      <c r="I44" s="84">
        <v>5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3538</v>
      </c>
      <c r="F45" s="84">
        <f>F41+F43+F44</f>
        <v>3412</v>
      </c>
      <c r="G45" s="84">
        <f>G41+G43+G44</f>
        <v>0</v>
      </c>
      <c r="H45" s="84">
        <f>H41+H43+H44</f>
        <v>3342</v>
      </c>
      <c r="I45" s="84">
        <f>I43+I44</f>
        <v>11</v>
      </c>
      <c r="J45" s="84">
        <f>J41+J43+J44</f>
        <v>196</v>
      </c>
      <c r="K45" s="84">
        <f>K41+K43+K44</f>
        <v>0</v>
      </c>
      <c r="L45" s="91">
        <f>E45-F45</f>
        <v>126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13495</v>
      </c>
      <c r="F46" s="84">
        <f t="shared" si="0"/>
        <v>12715</v>
      </c>
      <c r="G46" s="84">
        <f t="shared" si="0"/>
        <v>56</v>
      </c>
      <c r="H46" s="84">
        <f t="shared" si="0"/>
        <v>12423</v>
      </c>
      <c r="I46" s="84">
        <f t="shared" si="0"/>
        <v>6913</v>
      </c>
      <c r="J46" s="84">
        <f t="shared" si="0"/>
        <v>1072</v>
      </c>
      <c r="K46" s="84">
        <f t="shared" si="0"/>
        <v>31</v>
      </c>
      <c r="L46" s="91">
        <f>E46-F46</f>
        <v>780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&amp;LABF55C3C&amp;C&amp;R2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8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7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113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8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3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26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14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11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8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15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113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7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6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19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31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943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46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20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26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14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51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162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18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18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10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5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&amp;LABF55C3C&amp;C&amp;R3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314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261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18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1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32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12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3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3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1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9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1287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16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>
        <v>1</v>
      </c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21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29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166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12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60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8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487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1180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950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2626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3562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53704952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57258915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20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13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559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126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19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16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11783</v>
      </c>
      <c r="F57" s="115">
        <f>F58+F61+F62+F63</f>
        <v>595</v>
      </c>
      <c r="G57" s="115">
        <f>G58+G61+G62+G63</f>
        <v>32</v>
      </c>
      <c r="H57" s="115">
        <f>H58+H61+H62+H63</f>
        <v>9</v>
      </c>
      <c r="I57" s="115">
        <f>I58+I61+I62+I63</f>
        <v>4</v>
      </c>
    </row>
    <row r="58" spans="1:9" ht="13.5" customHeight="1">
      <c r="A58" s="219" t="s">
        <v>103</v>
      </c>
      <c r="B58" s="219"/>
      <c r="C58" s="219"/>
      <c r="D58" s="219"/>
      <c r="E58" s="94">
        <v>3225</v>
      </c>
      <c r="F58" s="94">
        <v>125</v>
      </c>
      <c r="G58" s="94">
        <v>22</v>
      </c>
      <c r="H58" s="94">
        <v>7</v>
      </c>
      <c r="I58" s="94">
        <v>4</v>
      </c>
    </row>
    <row r="59" spans="1:9" ht="13.5" customHeight="1">
      <c r="A59" s="284" t="s">
        <v>204</v>
      </c>
      <c r="B59" s="285"/>
      <c r="C59" s="285"/>
      <c r="D59" s="286"/>
      <c r="E59" s="86">
        <v>170</v>
      </c>
      <c r="F59" s="86">
        <v>112</v>
      </c>
      <c r="G59" s="86">
        <v>22</v>
      </c>
      <c r="H59" s="86">
        <v>7</v>
      </c>
      <c r="I59" s="86">
        <v>3</v>
      </c>
    </row>
    <row r="60" spans="1:9" ht="13.5" customHeight="1">
      <c r="A60" s="284" t="s">
        <v>205</v>
      </c>
      <c r="B60" s="285"/>
      <c r="C60" s="285"/>
      <c r="D60" s="286"/>
      <c r="E60" s="86">
        <v>2722</v>
      </c>
      <c r="F60" s="86">
        <v>2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153</v>
      </c>
      <c r="F61" s="84">
        <v>18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5090</v>
      </c>
      <c r="F62" s="84">
        <v>425</v>
      </c>
      <c r="G62" s="84">
        <v>10</v>
      </c>
      <c r="H62" s="84">
        <v>2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3315</v>
      </c>
      <c r="F63" s="84">
        <v>27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6212</v>
      </c>
      <c r="G67" s="108">
        <v>229193977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4615</v>
      </c>
      <c r="G68" s="88">
        <v>225059538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1597</v>
      </c>
      <c r="G69" s="88">
        <v>4134439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1302</v>
      </c>
      <c r="G70" s="108">
        <v>1125271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&amp;LABF55C3C&amp;C&amp;R4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2.8917910447761193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12.01923076923077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0.9077155824508321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97.70349980338183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776.4375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843.4375</v>
      </c>
    </row>
    <row r="11" spans="1:4" ht="16.5" customHeight="1">
      <c r="A11" s="209" t="s">
        <v>62</v>
      </c>
      <c r="B11" s="211"/>
      <c r="C11" s="10">
        <v>9</v>
      </c>
      <c r="D11" s="84">
        <v>28</v>
      </c>
    </row>
    <row r="12" spans="1:4" ht="16.5" customHeight="1">
      <c r="A12" s="272" t="s">
        <v>103</v>
      </c>
      <c r="B12" s="272"/>
      <c r="C12" s="10">
        <v>10</v>
      </c>
      <c r="D12" s="84">
        <v>20</v>
      </c>
    </row>
    <row r="13" spans="1:4" ht="16.5" customHeight="1">
      <c r="A13" s="284" t="s">
        <v>204</v>
      </c>
      <c r="B13" s="286"/>
      <c r="C13" s="10">
        <v>11</v>
      </c>
      <c r="D13" s="94">
        <v>153</v>
      </c>
    </row>
    <row r="14" spans="1:4" ht="16.5" customHeight="1">
      <c r="A14" s="284" t="s">
        <v>205</v>
      </c>
      <c r="B14" s="286"/>
      <c r="C14" s="10">
        <v>12</v>
      </c>
      <c r="D14" s="94">
        <v>4</v>
      </c>
    </row>
    <row r="15" spans="1:4" ht="16.5" customHeight="1">
      <c r="A15" s="272" t="s">
        <v>30</v>
      </c>
      <c r="B15" s="272"/>
      <c r="C15" s="10">
        <v>13</v>
      </c>
      <c r="D15" s="84">
        <v>43</v>
      </c>
    </row>
    <row r="16" spans="1:4" ht="16.5" customHeight="1">
      <c r="A16" s="272" t="s">
        <v>104</v>
      </c>
      <c r="B16" s="272"/>
      <c r="C16" s="10">
        <v>14</v>
      </c>
      <c r="D16" s="84">
        <v>34</v>
      </c>
    </row>
    <row r="17" spans="1:5" ht="16.5" customHeight="1">
      <c r="A17" s="272" t="s">
        <v>108</v>
      </c>
      <c r="B17" s="272"/>
      <c r="C17" s="10">
        <v>15</v>
      </c>
      <c r="D17" s="84">
        <v>24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&amp;LABF55C3C&amp;C&amp;R5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2020-09-01T06:11:52Z</cp:lastPrinted>
  <dcterms:created xsi:type="dcterms:W3CDTF">2004-04-20T14:33:35Z</dcterms:created>
  <dcterms:modified xsi:type="dcterms:W3CDTF">2021-01-27T13:17:15Z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1-мзс_00750_4.2020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ABF55C3C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