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<sst xmlns="http://schemas.openxmlformats.org/spreadsheetml/2006/main" count="154" uniqueCount="129">
  <si>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</si>
  <si>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</si>
  <si>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</si>
  <si>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</si>
  <si>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</si>
  <si>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</si>
  <si>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</si>
  <si>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</si>
  <si>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</si>
  <si>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</si>
  <si>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</si>
  <si>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</si>
  <si>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</si>
  <si>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</si>
  <si>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</si>
  <si>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</si>
  <si>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</si>
  <si>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</si>
  <si>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</si>
  <si>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</si>
  <si>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</si>
  <si>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</si>
  <si>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</si>
  <si>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</si>
  <si>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</si>
  <si>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</si>
  <si>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</si>
  <si>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</si>
  <si>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</si>
  <si>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</si>
  <si>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</si>
  <si>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</si>
  <si>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</si>
  <si>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</si>
  <si>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</si>
  <si>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</si>
  <si>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</si>
  <si>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</si>
  <si>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</si>
  <si>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</si>
  <si>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</si>
  <si>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</si>
  <si>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</si>
  <si>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</si>
  <si>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</si>
  <si>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</si>
  <si>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</si>
  <si>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</si>
  <si>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</si>
  <si>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</si>
  <si>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</si>
  <si>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</si>
  <si>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</si>
  <si>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</si>
  <si>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</si>
  <si>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</si>
  <si>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</si>
  <si>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</si>
  <si>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</si>
  <si>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</si>
  <si>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</si>
  <si>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</si>
  <si>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</si>
  <si>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</si>
  <si>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</si>
  <si>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</si>
  <si>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</si>
  <si>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</si>
  <si>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</si>
  <si>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</si>
  <si>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</si>
  <si>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</si>
  <si>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</si>
  <si>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</si>
  <si>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</si>
  <si>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</si>
  <si>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</si>
  <si>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</si>
  <si>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</si>
  <si>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</si>
  <si>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</si>
  <si>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</si>
  <si>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</si>
  <si>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</si>
  <si>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</si>
  <si>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</si>
  <si>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</si>
  <si>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</si>
  <si>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</si>
  <si>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</si>
  <si>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</si>
  <si>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</si>
  <si>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</si>
  <si>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</si>
  <si>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</si>
  <si>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</si>
  <si>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</si>
  <si>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</si>
  <si>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</si>
  <si>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</si>
  <si>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</si>
  <si>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</si>
  <si>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</si>
  <si>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</si>
  <si>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</si>
  <si>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</si>
  <si>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</si>
  <si>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</si>
  <si>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</si>
  <si>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</si>
  <si>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</si>
  <si>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</si>
  <si>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</si>
  <si>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</si>
  <si>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</si>
  <si>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</si>
  <si>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</si>
  <si>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</si>
  <si>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</si>
  <si>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Віньковецький районний суд Хмельницької області</t>
  </si>
  <si>
    <t>32500. Хмельницька область.смт. Віньківці</t>
  </si>
  <si>
    <t>вул. Лесі Українки</t>
  </si>
  <si>
    <t/>
  </si>
  <si>
    <t>О.М. Волкова</t>
  </si>
  <si>
    <t>О.В. Панькова</t>
  </si>
  <si>
    <t>(03846) 30-152</t>
  </si>
  <si>
    <t>(02846) 30-152</t>
  </si>
  <si>
    <t xml:space="preserve">inbox@vn.km.court.gov.ua  </t>
  </si>
  <si>
    <t>6 січня 2021 року</t>
  </si>
</sst>
</file>

<file path=xl/styles.xml><?xml version="1.0" encoding="utf-8"?>
<styleSheet xmlns="http://schemas.openxmlformats.org/spreadsheetml/2006/main">
  <numFmts count="6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&amp;L987581D8&amp;C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385</v>
      </c>
      <c r="D6" s="96">
        <f>SUM(D7,D10,D13,D14,D15,D21,D24,D25,D18,D19,D20)</f>
        <v>432883.16000000003</v>
      </c>
      <c r="E6" s="96">
        <f>SUM(E7,E10,E13,E14,E15,E21,E24,E25,E18,E19,E20)</f>
        <v>292</v>
      </c>
      <c r="F6" s="96">
        <f>SUM(F7,F10,F13,F14,F15,F21,F24,F25,F18,F19,F20)</f>
        <v>404157.63999999996</v>
      </c>
      <c r="G6" s="96">
        <f>SUM(G7,G10,G13,G14,G15,G21,G24,G25,G18,G19,G20)</f>
        <v>3</v>
      </c>
      <c r="H6" s="96">
        <f>SUM(H7,H10,H13,H14,H15,H21,H24,H25,H18,H19,H20)</f>
        <v>3146</v>
      </c>
      <c r="I6" s="96">
        <f>SUM(I7,I10,I13,I14,I15,I21,I24,I25,I18,I19,I20)</f>
        <v>28</v>
      </c>
      <c r="J6" s="96">
        <f>SUM(J7,J10,J13,J14,J15,J21,J24,J25,J18,J19,J20)</f>
        <v>32210.799999999996</v>
      </c>
      <c r="K6" s="96">
        <f>SUM(K7,K10,K13,K14,K15,K21,K24,K25,K18,K19,K20)</f>
        <v>65</v>
      </c>
      <c r="L6" s="96">
        <f>SUM(L7,L10,L13,L14,L15,L21,L24,L25,L18,L19,L20)</f>
        <v>51036.899999999994</v>
      </c>
    </row>
    <row r="7" spans="1:12" ht="16.5" customHeight="1">
      <c r="A7" s="87">
        <v>2</v>
      </c>
      <c r="B7" s="90" t="s">
        <v>74</v>
      </c>
      <c r="C7" s="97">
        <v>168</v>
      </c>
      <c r="D7" s="97">
        <v>250849.96</v>
      </c>
      <c r="E7" s="97">
        <v>129</v>
      </c>
      <c r="F7" s="97">
        <v>235942.44</v>
      </c>
      <c r="G7" s="97">
        <v>1</v>
      </c>
      <c r="H7" s="97">
        <v>1921</v>
      </c>
      <c r="I7" s="97">
        <v>14</v>
      </c>
      <c r="J7" s="97">
        <v>22026.6</v>
      </c>
      <c r="K7" s="97">
        <v>25</v>
      </c>
      <c r="L7" s="97">
        <v>28440.4</v>
      </c>
    </row>
    <row r="8" spans="1:12" ht="16.5" customHeight="1">
      <c r="A8" s="87">
        <v>3</v>
      </c>
      <c r="B8" s="91" t="s">
        <v>75</v>
      </c>
      <c r="C8" s="97">
        <v>76</v>
      </c>
      <c r="D8" s="97">
        <v>166779.25</v>
      </c>
      <c r="E8" s="97">
        <v>73</v>
      </c>
      <c r="F8" s="97">
        <v>176931.96</v>
      </c>
      <c r="G8" s="97">
        <v>1</v>
      </c>
      <c r="H8" s="97">
        <v>1921</v>
      </c>
      <c r="I8" s="97">
        <v>2</v>
      </c>
      <c r="J8" s="97">
        <v>2833</v>
      </c>
      <c r="K8" s="97">
        <v>1</v>
      </c>
      <c r="L8" s="97">
        <v>2102</v>
      </c>
    </row>
    <row r="9" spans="1:12" ht="16.5" customHeight="1">
      <c r="A9" s="87">
        <v>4</v>
      </c>
      <c r="B9" s="91" t="s">
        <v>76</v>
      </c>
      <c r="C9" s="97">
        <v>92</v>
      </c>
      <c r="D9" s="97">
        <v>84070.7100000001</v>
      </c>
      <c r="E9" s="97">
        <v>56</v>
      </c>
      <c r="F9" s="97">
        <v>59010.48</v>
      </c>
      <c r="G9" s="97"/>
      <c r="H9" s="97"/>
      <c r="I9" s="97">
        <v>12</v>
      </c>
      <c r="J9" s="97">
        <v>19193.6</v>
      </c>
      <c r="K9" s="97">
        <v>24</v>
      </c>
      <c r="L9" s="97">
        <v>26338.4</v>
      </c>
    </row>
    <row r="10" spans="1:12" ht="19.5" customHeight="1">
      <c r="A10" s="87">
        <v>5</v>
      </c>
      <c r="B10" s="90" t="s">
        <v>77</v>
      </c>
      <c r="C10" s="97">
        <v>85</v>
      </c>
      <c r="D10" s="97">
        <v>108042.8</v>
      </c>
      <c r="E10" s="97">
        <v>74</v>
      </c>
      <c r="F10" s="97">
        <v>111903.2</v>
      </c>
      <c r="G10" s="97">
        <v>2</v>
      </c>
      <c r="H10" s="97">
        <v>1225</v>
      </c>
      <c r="I10" s="97">
        <v>4</v>
      </c>
      <c r="J10" s="97">
        <v>7350</v>
      </c>
      <c r="K10" s="97">
        <v>6</v>
      </c>
      <c r="L10" s="97">
        <v>7567.2</v>
      </c>
    </row>
    <row r="11" spans="1:12" ht="19.5" customHeight="1">
      <c r="A11" s="87">
        <v>6</v>
      </c>
      <c r="B11" s="91" t="s">
        <v>78</v>
      </c>
      <c r="C11" s="97">
        <v>29</v>
      </c>
      <c r="D11" s="97">
        <v>60958</v>
      </c>
      <c r="E11" s="97">
        <v>26</v>
      </c>
      <c r="F11" s="97">
        <v>63585.5</v>
      </c>
      <c r="G11" s="97"/>
      <c r="H11" s="97"/>
      <c r="I11" s="97">
        <v>1</v>
      </c>
      <c r="J11" s="97">
        <v>2305.2</v>
      </c>
      <c r="K11" s="97">
        <v>2</v>
      </c>
      <c r="L11" s="97">
        <v>4204</v>
      </c>
    </row>
    <row r="12" spans="1:12" ht="19.5" customHeight="1">
      <c r="A12" s="87">
        <v>7</v>
      </c>
      <c r="B12" s="91" t="s">
        <v>79</v>
      </c>
      <c r="C12" s="97">
        <v>56</v>
      </c>
      <c r="D12" s="97">
        <v>47084.8</v>
      </c>
      <c r="E12" s="97">
        <v>48</v>
      </c>
      <c r="F12" s="97">
        <v>48317.7</v>
      </c>
      <c r="G12" s="97">
        <v>2</v>
      </c>
      <c r="H12" s="97">
        <v>1225</v>
      </c>
      <c r="I12" s="97">
        <v>3</v>
      </c>
      <c r="J12" s="97">
        <v>5044.8</v>
      </c>
      <c r="K12" s="97">
        <v>4</v>
      </c>
      <c r="L12" s="97">
        <v>3363.2</v>
      </c>
    </row>
    <row r="13" spans="1:12" ht="15" customHeight="1">
      <c r="A13" s="87">
        <v>8</v>
      </c>
      <c r="B13" s="90" t="s">
        <v>18</v>
      </c>
      <c r="C13" s="97">
        <v>43</v>
      </c>
      <c r="D13" s="97">
        <v>36154.4</v>
      </c>
      <c r="E13" s="97">
        <v>40</v>
      </c>
      <c r="F13" s="97">
        <v>33596</v>
      </c>
      <c r="G13" s="97"/>
      <c r="H13" s="97"/>
      <c r="I13" s="97">
        <v>2</v>
      </c>
      <c r="J13" s="97">
        <v>1152.6</v>
      </c>
      <c r="K13" s="97">
        <v>2</v>
      </c>
      <c r="L13" s="97">
        <v>1681.6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53</v>
      </c>
      <c r="D15" s="97">
        <v>28587.2</v>
      </c>
      <c r="E15" s="97">
        <v>39</v>
      </c>
      <c r="F15" s="97">
        <v>18827.3</v>
      </c>
      <c r="G15" s="97"/>
      <c r="H15" s="97"/>
      <c r="I15" s="97"/>
      <c r="J15" s="97"/>
      <c r="K15" s="97">
        <v>14</v>
      </c>
      <c r="L15" s="97">
        <v>9669.2</v>
      </c>
    </row>
    <row r="16" spans="1:12" ht="21" customHeight="1">
      <c r="A16" s="87">
        <v>11</v>
      </c>
      <c r="B16" s="91" t="s">
        <v>78</v>
      </c>
      <c r="C16" s="97">
        <v>10</v>
      </c>
      <c r="D16" s="97">
        <v>10510</v>
      </c>
      <c r="E16" s="97">
        <v>4</v>
      </c>
      <c r="F16" s="97">
        <v>4113.5</v>
      </c>
      <c r="G16" s="97"/>
      <c r="H16" s="97"/>
      <c r="I16" s="97"/>
      <c r="J16" s="97"/>
      <c r="K16" s="97">
        <v>6</v>
      </c>
      <c r="L16" s="97">
        <v>6306</v>
      </c>
    </row>
    <row r="17" spans="1:12" ht="21" customHeight="1">
      <c r="A17" s="87">
        <v>12</v>
      </c>
      <c r="B17" s="91" t="s">
        <v>79</v>
      </c>
      <c r="C17" s="97">
        <v>43</v>
      </c>
      <c r="D17" s="97">
        <v>18077.2</v>
      </c>
      <c r="E17" s="97">
        <v>35</v>
      </c>
      <c r="F17" s="97">
        <v>14713.8</v>
      </c>
      <c r="G17" s="97"/>
      <c r="H17" s="97"/>
      <c r="I17" s="97"/>
      <c r="J17" s="97"/>
      <c r="K17" s="97">
        <v>8</v>
      </c>
      <c r="L17" s="97">
        <v>3363.2</v>
      </c>
    </row>
    <row r="18" spans="1:12" ht="21" customHeight="1">
      <c r="A18" s="87">
        <v>13</v>
      </c>
      <c r="B18" s="99" t="s">
        <v>104</v>
      </c>
      <c r="C18" s="97">
        <v>33</v>
      </c>
      <c r="D18" s="97">
        <v>6936.6</v>
      </c>
      <c r="E18" s="97">
        <v>8</v>
      </c>
      <c r="F18" s="97">
        <v>1681.6</v>
      </c>
      <c r="G18" s="97"/>
      <c r="H18" s="97"/>
      <c r="I18" s="97">
        <v>8</v>
      </c>
      <c r="J18" s="97">
        <v>1681.6</v>
      </c>
      <c r="K18" s="97">
        <v>17</v>
      </c>
      <c r="L18" s="97">
        <v>3573.4</v>
      </c>
    </row>
    <row r="19" spans="1:12" ht="21" customHeight="1">
      <c r="A19" s="87">
        <v>14</v>
      </c>
      <c r="B19" s="99" t="s">
        <v>105</v>
      </c>
      <c r="C19" s="97">
        <v>2</v>
      </c>
      <c r="D19" s="97">
        <v>210.2</v>
      </c>
      <c r="E19" s="97">
        <v>1</v>
      </c>
      <c r="F19" s="97">
        <v>105.1</v>
      </c>
      <c r="G19" s="97"/>
      <c r="H19" s="97"/>
      <c r="I19" s="97"/>
      <c r="J19" s="97"/>
      <c r="K19" s="97">
        <v>1</v>
      </c>
      <c r="L19" s="97">
        <v>105.1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>
        <v>1</v>
      </c>
      <c r="D25" s="97">
        <v>2102</v>
      </c>
      <c r="E25" s="97">
        <v>1</v>
      </c>
      <c r="F25" s="97">
        <v>2102</v>
      </c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>
        <v>1</v>
      </c>
      <c r="D26" s="97">
        <v>2102</v>
      </c>
      <c r="E26" s="97">
        <v>1</v>
      </c>
      <c r="F26" s="97">
        <v>2102</v>
      </c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10</v>
      </c>
      <c r="D39" s="96">
        <f>SUM(D40,D47,D48,D49)</f>
        <v>8408</v>
      </c>
      <c r="E39" s="96">
        <f>SUM(E40,E47,E48,E49)</f>
        <v>2</v>
      </c>
      <c r="F39" s="96">
        <f>SUM(F40,F47,F48,F49)</f>
        <v>840.8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8</v>
      </c>
      <c r="L39" s="96">
        <f>SUM(L40,L47,L48,L49)</f>
        <v>6726.4</v>
      </c>
    </row>
    <row r="40" spans="1:12" ht="24" customHeight="1">
      <c r="A40" s="87">
        <v>35</v>
      </c>
      <c r="B40" s="90" t="s">
        <v>85</v>
      </c>
      <c r="C40" s="97">
        <f>SUM(C41,C44)</f>
        <v>10</v>
      </c>
      <c r="D40" s="97">
        <f>SUM(D41,D44)</f>
        <v>8408</v>
      </c>
      <c r="E40" s="97">
        <f>SUM(E41,E44)</f>
        <v>2</v>
      </c>
      <c r="F40" s="97">
        <f>SUM(F41,F44)</f>
        <v>840.8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8</v>
      </c>
      <c r="L40" s="97">
        <f>SUM(L41,L44)</f>
        <v>6726.4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10</v>
      </c>
      <c r="D44" s="97">
        <v>8408</v>
      </c>
      <c r="E44" s="97">
        <v>2</v>
      </c>
      <c r="F44" s="97">
        <v>840.8</v>
      </c>
      <c r="G44" s="97"/>
      <c r="H44" s="97"/>
      <c r="I44" s="97"/>
      <c r="J44" s="97"/>
      <c r="K44" s="97">
        <v>8</v>
      </c>
      <c r="L44" s="97">
        <v>6726.4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10</v>
      </c>
      <c r="D46" s="97">
        <v>8408</v>
      </c>
      <c r="E46" s="97">
        <v>2</v>
      </c>
      <c r="F46" s="97">
        <v>840.8</v>
      </c>
      <c r="G46" s="97"/>
      <c r="H46" s="97"/>
      <c r="I46" s="97"/>
      <c r="J46" s="97"/>
      <c r="K46" s="97">
        <v>8</v>
      </c>
      <c r="L46" s="97">
        <v>6726.4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7</v>
      </c>
      <c r="D50" s="96">
        <f>SUM(D51:D54)</f>
        <v>220.72000000000003</v>
      </c>
      <c r="E50" s="96">
        <f>SUM(E51:E54)</f>
        <v>7</v>
      </c>
      <c r="F50" s="96">
        <f>SUM(F51:F54)</f>
        <v>246.11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</v>
      </c>
      <c r="D51" s="97">
        <v>18.93</v>
      </c>
      <c r="E51" s="97">
        <v>3</v>
      </c>
      <c r="F51" s="97">
        <v>44.31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3</v>
      </c>
      <c r="D52" s="97">
        <v>189.18</v>
      </c>
      <c r="E52" s="97">
        <v>3</v>
      </c>
      <c r="F52" s="97">
        <v>189.19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12.61</v>
      </c>
      <c r="E54" s="97">
        <v>1</v>
      </c>
      <c r="F54" s="97">
        <v>12.61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119</v>
      </c>
      <c r="D55" s="96">
        <v>50027.6000000001</v>
      </c>
      <c r="E55" s="96">
        <v>68</v>
      </c>
      <c r="F55" s="96">
        <v>28587.2</v>
      </c>
      <c r="G55" s="96"/>
      <c r="H55" s="96"/>
      <c r="I55" s="96">
        <v>119</v>
      </c>
      <c r="J55" s="96">
        <v>50027.6000000001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521</v>
      </c>
      <c r="D56" s="96">
        <f t="shared" si="0"/>
        <v>491539.4800000001</v>
      </c>
      <c r="E56" s="96">
        <f t="shared" si="0"/>
        <v>369</v>
      </c>
      <c r="F56" s="96">
        <f t="shared" si="0"/>
        <v>433831.74999999994</v>
      </c>
      <c r="G56" s="96">
        <f t="shared" si="0"/>
        <v>3</v>
      </c>
      <c r="H56" s="96">
        <f t="shared" si="0"/>
        <v>3146</v>
      </c>
      <c r="I56" s="96">
        <f t="shared" si="0"/>
        <v>147</v>
      </c>
      <c r="J56" s="96">
        <f t="shared" si="0"/>
        <v>82238.4000000001</v>
      </c>
      <c r="K56" s="96">
        <f t="shared" si="0"/>
        <v>73</v>
      </c>
      <c r="L56" s="96">
        <f t="shared" si="0"/>
        <v>57763.299999999996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&amp;L987581D8&amp;CФорма № 10, Підрозділ: Віньковецький районний суд Хмельницької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73</v>
      </c>
      <c r="F4" s="93">
        <f>SUM(F5:F25)</f>
        <v>57763.299999999996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7000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37</v>
      </c>
      <c r="F7" s="95">
        <v>22176.1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2942.8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420.4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15</v>
      </c>
      <c r="F13" s="95">
        <v>11350.8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>
        <v>2</v>
      </c>
      <c r="F15" s="95">
        <v>1681.6</v>
      </c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6</v>
      </c>
      <c r="F17" s="95">
        <v>4624.4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6</v>
      </c>
      <c r="F20" s="95">
        <v>6306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3</v>
      </c>
      <c r="F23" s="95">
        <v>1261.2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&amp;L987581D8&amp;CФорма № 10, Підрозділ: Віньковецький районний суд Хмельницької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2021-01-29T13:00:18Z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10_00670_4.2020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987581D8</vt:lpwstr>
  </property>
  <property fmtid="{D5CDD505-2E9C-101B-9397-08002B2CF9AE}" pid="10" name="Підрозд">
    <vt:lpwstr>Віньковецький районний суд Хмельницької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917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