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<sst xmlns="http://schemas.openxmlformats.org/spreadsheetml/2006/main" count="4547" uniqueCount="2368">
  <si>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</si>
  <si>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</si>
  <si>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</si>
  <si>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</si>
  <si>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</si>
  <si>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</si>
  <si>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</si>
  <si>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</si>
  <si>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</si>
  <si>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</si>
  <si>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</si>
  <si>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</si>
  <si>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</si>
  <si>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</si>
  <si>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</si>
  <si>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</si>
  <si>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</si>
  <si>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</si>
  <si>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</si>
  <si>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</si>
  <si>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</si>
  <si>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</si>
  <si>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</si>
  <si>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</si>
  <si>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</si>
  <si>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</si>
  <si>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</si>
  <si>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</si>
  <si>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</si>
  <si>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</si>
  <si>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</si>
  <si>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</si>
  <si>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</si>
  <si>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</si>
  <si>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</si>
  <si>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</si>
  <si>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</si>
  <si>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</si>
  <si>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</si>
  <si>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</si>
  <si>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</si>
  <si>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</si>
  <si>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</si>
  <si>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</si>
  <si>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</si>
  <si>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</si>
  <si>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</si>
  <si>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</si>
  <si>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</si>
  <si>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</si>
  <si>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</si>
  <si>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</si>
  <si>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</si>
  <si>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</si>
  <si>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</si>
  <si>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</si>
  <si>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</si>
  <si>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</si>
  <si>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</si>
  <si>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</si>
  <si>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</si>
  <si>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</si>
  <si>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</si>
  <si>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</si>
  <si>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</si>
  <si>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</si>
  <si>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</si>
  <si>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</si>
  <si>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</si>
  <si>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</si>
  <si>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</si>
  <si>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</si>
  <si>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</si>
  <si>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</si>
  <si>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</si>
  <si>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</si>
  <si>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</si>
  <si>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</si>
  <si>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</si>
  <si>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</si>
  <si>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</si>
  <si>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</si>
  <si>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</si>
  <si>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</si>
  <si>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</si>
  <si>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</si>
  <si>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</si>
  <si>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</si>
  <si>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</si>
  <si>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</si>
  <si>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</si>
  <si>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</si>
  <si>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</si>
  <si>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</si>
  <si>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</si>
  <si>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</si>
  <si>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</si>
  <si>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</si>
  <si>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</si>
  <si>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</si>
  <si>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</si>
  <si>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</si>
  <si>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</si>
  <si>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</si>
  <si>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</si>
  <si>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</si>
  <si>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</si>
  <si>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</si>
  <si>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</si>
  <si>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</si>
  <si>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</si>
  <si>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</si>
  <si>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</si>
  <si>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</si>
  <si>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</si>
  <si>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</si>
  <si>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</si>
  <si>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</si>
  <si>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</si>
  <si>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</si>
  <si>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</si>
  <si>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</si>
  <si>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</si>
  <si>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</si>
  <si>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</si>
  <si>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</si>
  <si>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</si>
  <si>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</si>
  <si>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</si>
  <si>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</si>
  <si>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</si>
  <si>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</si>
  <si>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</si>
  <si>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</si>
  <si>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</si>
  <si>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</si>
  <si>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</si>
  <si>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</si>
  <si>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</si>
  <si>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</si>
  <si>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</si>
  <si>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</si>
  <si>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</si>
  <si>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</si>
  <si>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</si>
  <si>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</si>
  <si>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</si>
  <si>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</si>
  <si>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</si>
  <si>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</si>
  <si>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</si>
  <si>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</si>
  <si>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</si>
  <si>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</si>
  <si>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</si>
  <si>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</si>
  <si>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</si>
  <si>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</si>
  <si>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</si>
  <si>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</si>
  <si>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</si>
  <si>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</si>
  <si>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</si>
  <si>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</si>
  <si>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</si>
  <si>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</si>
  <si>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</si>
  <si>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</si>
  <si>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</si>
  <si>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</si>
  <si>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</si>
  <si>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</si>
  <si>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</si>
  <si>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</si>
  <si>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</si>
  <si>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</si>
  <si>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</si>
  <si>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</si>
  <si>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</si>
  <si>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</si>
  <si>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</si>
  <si>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</si>
  <si>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</si>
  <si>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</si>
  <si>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</si>
  <si>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</si>
  <si>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</si>
  <si>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</si>
  <si>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</si>
  <si>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</si>
  <si>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</si>
  <si>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</si>
  <si>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</si>
  <si>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</si>
  <si>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</si>
  <si>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</si>
  <si>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</si>
  <si>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</si>
  <si>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</si>
  <si>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</si>
  <si>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</si>
  <si>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</si>
  <si>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</si>
  <si>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</si>
  <si>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</si>
  <si>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</si>
  <si>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</si>
  <si>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</si>
  <si>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</si>
  <si>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</si>
  <si>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</si>
  <si>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</si>
  <si>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</si>
  <si>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</si>
  <si>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</si>
  <si>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</si>
  <si>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</si>
  <si>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</si>
  <si>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</si>
  <si>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</si>
  <si>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</si>
  <si>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</si>
  <si>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</si>
  <si>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</si>
  <si>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</si>
  <si>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</si>
  <si>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</si>
  <si>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</si>
  <si>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</si>
  <si>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</si>
  <si>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</si>
  <si>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</si>
  <si>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</si>
  <si>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</si>
  <si>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</si>
  <si>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</si>
  <si>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</si>
  <si>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</si>
  <si>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</si>
  <si>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</si>
  <si>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</si>
  <si>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</si>
  <si>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</si>
  <si>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</si>
  <si>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</si>
  <si>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</si>
  <si>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</si>
  <si>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</si>
  <si>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</si>
  <si>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</si>
  <si>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</si>
  <si>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</si>
  <si>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</si>
  <si>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</si>
  <si>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</si>
  <si>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</si>
  <si>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</si>
  <si>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</si>
  <si>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</si>
  <si>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</si>
  <si>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</si>
  <si>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</si>
  <si>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</si>
  <si>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</si>
  <si>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</si>
  <si>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</si>
  <si>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</si>
  <si>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</si>
  <si>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</si>
  <si>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</si>
  <si>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</si>
  <si>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</si>
  <si>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</si>
  <si>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</si>
  <si>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</si>
  <si>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</si>
  <si>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</si>
  <si>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</si>
  <si>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</si>
  <si>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</si>
  <si>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</si>
  <si>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</si>
  <si>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</si>
  <si>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</si>
  <si>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</si>
  <si>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</si>
  <si>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</si>
  <si>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</si>
  <si>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</si>
  <si>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</si>
  <si>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</si>
  <si>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</si>
  <si>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</si>
  <si>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</si>
  <si>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</si>
  <si>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</si>
  <si>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</si>
  <si>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</si>
  <si>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</si>
  <si>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</si>
  <si>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</si>
  <si>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</si>
  <si>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</si>
  <si>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</si>
  <si>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</si>
  <si>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</si>
  <si>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</si>
  <si>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</si>
  <si>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</si>
  <si>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</si>
  <si>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</si>
  <si>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</si>
  <si>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</si>
  <si>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</si>
  <si>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</si>
  <si>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</si>
  <si>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</si>
  <si>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</si>
  <si>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</si>
  <si>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</si>
  <si>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</si>
  <si>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</si>
  <si>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</si>
  <si>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</si>
  <si>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</si>
  <si>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</si>
  <si>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</si>
  <si>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</si>
  <si>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</si>
  <si>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</si>
  <si>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</si>
  <si>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</si>
  <si>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</si>
  <si>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</si>
  <si>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</si>
  <si>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</si>
  <si>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</si>
  <si>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</si>
  <si>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</si>
  <si>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</si>
  <si>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</si>
  <si>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</si>
  <si>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</si>
  <si>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</si>
  <si>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</si>
  <si>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</si>
  <si>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</si>
  <si>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</si>
  <si>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</si>
  <si>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</si>
  <si>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</si>
  <si>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</si>
  <si>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</si>
  <si>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</si>
  <si>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</si>
  <si>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</si>
  <si>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</si>
  <si>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</si>
  <si>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</si>
  <si>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</si>
  <si>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</si>
  <si>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</si>
  <si>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</si>
  <si>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</si>
  <si>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</si>
  <si>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</si>
  <si>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</si>
  <si>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</si>
  <si>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</si>
  <si>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</si>
  <si>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</si>
  <si>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</si>
  <si>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</si>
  <si>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</si>
  <si>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</si>
  <si>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</si>
  <si>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</si>
  <si>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</si>
  <si>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</si>
  <si>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</si>
  <si>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</si>
  <si>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</si>
  <si>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</si>
  <si>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</si>
  <si>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</si>
  <si>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</si>
  <si>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</si>
  <si>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</si>
  <si>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</si>
  <si>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</si>
  <si>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</si>
  <si>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</si>
  <si>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</si>
  <si>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</si>
  <si>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</si>
  <si>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</si>
  <si>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</si>
  <si>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</si>
  <si>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</si>
  <si>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</si>
  <si>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</si>
  <si>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</si>
  <si>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</si>
  <si>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</si>
  <si>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</si>
  <si>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</si>
  <si>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</si>
  <si>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</si>
  <si>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</si>
  <si>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</si>
  <si>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</si>
  <si>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</si>
  <si>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</si>
  <si>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</si>
  <si>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</si>
  <si>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</si>
  <si>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</si>
  <si>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</si>
  <si>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</si>
  <si>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</si>
  <si>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</si>
  <si>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</si>
  <si>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</si>
  <si>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</si>
  <si>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</si>
  <si>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</si>
  <si>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</si>
  <si>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</si>
  <si>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</si>
  <si>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</si>
  <si>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</si>
  <si>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</si>
  <si>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</si>
  <si>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</si>
  <si>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</si>
  <si>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</si>
  <si>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</si>
  <si>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</si>
  <si>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</si>
  <si>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</si>
  <si>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</si>
  <si>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</si>
  <si>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</si>
  <si>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</si>
  <si>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</si>
  <si>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</si>
  <si>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</si>
  <si>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</si>
  <si>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</si>
  <si>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</si>
  <si>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</si>
  <si>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</si>
  <si>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</si>
  <si>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</si>
  <si>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</si>
  <si>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</si>
  <si>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</si>
  <si>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</si>
  <si>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</si>
  <si>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</si>
  <si>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</si>
  <si>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</si>
  <si>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</si>
  <si>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</si>
  <si>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</si>
  <si>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</si>
  <si>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</si>
  <si>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</si>
  <si>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</si>
  <si>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</si>
  <si>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</si>
  <si>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</si>
  <si>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</si>
  <si>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</si>
  <si>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</si>
  <si>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</si>
  <si>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</si>
  <si>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</si>
  <si>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</si>
  <si>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</si>
  <si>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</si>
  <si>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</si>
  <si>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</si>
  <si>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</si>
  <si>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</si>
  <si>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</si>
  <si>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</si>
  <si>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</si>
  <si>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</si>
  <si>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</si>
  <si>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</si>
  <si>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</si>
  <si>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</si>
  <si>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</si>
  <si>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</si>
  <si>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</si>
  <si>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</si>
  <si>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</si>
  <si>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</si>
  <si>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</si>
  <si>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</si>
  <si>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</si>
  <si>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</si>
  <si>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</si>
  <si>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</si>
  <si>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</si>
  <si>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</si>
  <si>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</si>
  <si>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</si>
  <si>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</si>
  <si>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</si>
  <si>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</si>
  <si>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</si>
  <si>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</si>
  <si>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</si>
  <si>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</si>
  <si>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</si>
  <si>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</si>
  <si>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</si>
  <si>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</si>
  <si>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</si>
  <si>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</si>
  <si>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</si>
  <si>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</si>
  <si>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</si>
  <si>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</si>
  <si>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</si>
  <si>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</si>
  <si>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</si>
  <si>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</si>
  <si>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</si>
  <si>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</si>
  <si>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</si>
  <si>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</si>
  <si>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</si>
  <si>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</si>
  <si>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</si>
  <si>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</si>
  <si>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</si>
  <si>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</si>
  <si>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</si>
  <si>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</si>
  <si>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</si>
  <si>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</si>
  <si>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</si>
  <si>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</si>
  <si>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</si>
  <si>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</si>
  <si>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</si>
  <si>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</si>
  <si>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</si>
  <si>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</si>
  <si>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</si>
  <si>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</si>
  <si>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</si>
  <si>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</si>
  <si>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</si>
  <si>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</si>
  <si>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</si>
  <si>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</si>
  <si>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</si>
  <si>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</si>
  <si>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</si>
  <si>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</si>
  <si>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</si>
  <si>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</si>
  <si>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</si>
  <si>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</si>
  <si>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</si>
  <si>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</si>
  <si>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</si>
  <si>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</si>
  <si>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</si>
  <si>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</si>
  <si>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</si>
  <si>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</si>
  <si>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</si>
  <si>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</si>
  <si>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</si>
  <si>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</si>
  <si>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</si>
  <si>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</si>
  <si>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</si>
  <si>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</si>
  <si>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</si>
  <si>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</si>
  <si>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</si>
  <si>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</si>
  <si>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</si>
  <si>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</si>
  <si>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</si>
  <si>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</si>
  <si>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</si>
  <si>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</si>
  <si>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</si>
  <si>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</si>
  <si>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</si>
  <si>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</si>
  <si>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</si>
  <si>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</si>
  <si>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</si>
  <si>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</si>
  <si>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</si>
  <si>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</si>
  <si>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</si>
  <si>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</si>
  <si>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</si>
  <si>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</si>
  <si>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</si>
  <si>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</si>
  <si>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</si>
  <si>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</si>
  <si>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</si>
  <si>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</si>
  <si>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</si>
  <si>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</si>
  <si>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</si>
  <si>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</si>
  <si>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</si>
  <si>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</si>
  <si>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</si>
  <si>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</si>
  <si>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</si>
  <si>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</si>
  <si>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</si>
  <si>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</si>
  <si>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</si>
  <si>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</si>
  <si>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</si>
  <si>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</si>
  <si>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</si>
  <si>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</si>
  <si>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</si>
  <si>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</si>
  <si>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</si>
  <si>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</si>
  <si>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</si>
  <si>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</si>
  <si>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</si>
  <si>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</si>
  <si>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</si>
  <si>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</si>
  <si>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</si>
  <si>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</si>
  <si>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</si>
  <si>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</si>
  <si>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</si>
  <si>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</si>
  <si>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</si>
  <si>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</si>
  <si>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</si>
  <si>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</si>
  <si>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</si>
  <si>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</si>
  <si>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</si>
  <si>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</si>
  <si>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</si>
  <si>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</si>
  <si>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</si>
  <si>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</si>
  <si>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</si>
  <si>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</si>
  <si>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</si>
  <si>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</si>
  <si>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</si>
  <si>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</si>
  <si>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</si>
  <si>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</si>
  <si>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</si>
  <si>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</si>
  <si>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</si>
  <si>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</si>
  <si>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</si>
  <si>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</si>
  <si>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</si>
  <si>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</si>
  <si>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</si>
  <si>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</si>
  <si>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</si>
  <si>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</si>
  <si>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</si>
  <si>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</si>
  <si>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</si>
  <si>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</si>
  <si>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</si>
  <si>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</si>
  <si>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</si>
  <si>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</si>
  <si>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</si>
  <si>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</si>
  <si>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</si>
  <si>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</si>
  <si>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</si>
  <si>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</si>
  <si>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</si>
  <si>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</si>
  <si>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</si>
  <si>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</si>
  <si>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</si>
  <si>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</si>
  <si>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</si>
  <si>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</si>
  <si>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</si>
  <si>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</si>
  <si>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</si>
  <si>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</si>
  <si>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</si>
  <si>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</si>
  <si>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</si>
  <si>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</si>
  <si>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</si>
  <si>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</si>
  <si>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</si>
  <si>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</si>
  <si>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</si>
  <si>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</si>
  <si>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</si>
  <si>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</si>
  <si>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</si>
  <si>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</si>
  <si>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</si>
  <si>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</si>
  <si>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</si>
  <si>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</si>
  <si>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</si>
  <si>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</si>
  <si>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</si>
  <si>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</si>
  <si>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</si>
  <si>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</si>
  <si>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</si>
  <si>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</si>
  <si>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</si>
  <si>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</si>
  <si>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</si>
  <si>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</si>
  <si>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</si>
  <si>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</si>
  <si>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</si>
  <si>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</si>
  <si>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</si>
  <si>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</si>
  <si>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</si>
  <si>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</si>
  <si>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</si>
  <si>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</si>
  <si>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</si>
  <si>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</si>
  <si>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</si>
  <si>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</si>
  <si>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</si>
  <si>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</si>
  <si>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</si>
  <si>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</si>
  <si>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</si>
  <si>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</si>
  <si>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</si>
  <si>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</si>
  <si>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</si>
  <si>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</si>
  <si>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</si>
  <si>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</si>
  <si>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</si>
  <si>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</si>
  <si>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</si>
  <si>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</si>
  <si>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</si>
  <si>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</si>
  <si>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</si>
  <si>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</si>
  <si>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</si>
  <si>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</si>
  <si>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</si>
  <si>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</si>
  <si>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</si>
  <si>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</si>
  <si>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</si>
  <si>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</si>
  <si>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</si>
  <si>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</si>
  <si>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</si>
  <si>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</si>
  <si>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</si>
  <si>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</si>
  <si>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</si>
  <si>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</si>
  <si>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</si>
  <si>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</si>
  <si>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</si>
  <si>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</si>
  <si>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</si>
  <si>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</si>
  <si>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</si>
  <si>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</si>
  <si>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</si>
  <si>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</si>
  <si>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</si>
  <si>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</si>
  <si>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</si>
  <si>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</si>
  <si>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</si>
  <si>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</si>
  <si>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</si>
  <si>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</si>
  <si>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</si>
  <si>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</si>
  <si>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</si>
  <si>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</si>
  <si>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</si>
  <si>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</si>
  <si>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</si>
  <si>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</si>
  <si>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</si>
  <si>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</si>
  <si>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</si>
  <si>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</si>
  <si>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</si>
  <si>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</si>
  <si>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</si>
  <si>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</si>
  <si>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</si>
  <si>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</si>
  <si>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</si>
  <si>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</si>
  <si>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</si>
  <si>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</si>
  <si>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</si>
  <si>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</si>
  <si>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</si>
  <si>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</si>
  <si>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</si>
  <si>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</si>
  <si>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</si>
  <si>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</si>
  <si>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</si>
  <si>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</si>
  <si>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</si>
  <si>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</si>
  <si>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</si>
  <si>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</si>
  <si>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</si>
  <si>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</si>
  <si>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</si>
  <si>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</si>
  <si>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</si>
  <si>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</si>
  <si>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</si>
  <si>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</si>
  <si>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</si>
  <si>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</si>
  <si>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</si>
  <si>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</si>
  <si>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</si>
  <si>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</si>
  <si>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</si>
  <si>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</si>
  <si>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</si>
  <si>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</si>
  <si>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</si>
  <si>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</si>
  <si>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</si>
  <si>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</si>
  <si>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</si>
  <si>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</si>
  <si>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</si>
  <si>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</si>
  <si>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</si>
  <si>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</si>
  <si>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</si>
  <si>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</si>
  <si>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</si>
  <si>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</si>
  <si>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</si>
  <si>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</si>
  <si>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</si>
  <si>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</si>
  <si>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</si>
  <si>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</si>
  <si>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</si>
  <si>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</si>
  <si>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</si>
  <si>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</si>
  <si>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</si>
  <si>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</si>
  <si>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</si>
  <si>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</si>
  <si>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</si>
  <si>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</si>
  <si>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</si>
  <si>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</si>
  <si>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</si>
  <si>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</si>
  <si>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</si>
  <si>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</si>
  <si>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</si>
  <si>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</si>
  <si>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</si>
  <si>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</si>
  <si>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</si>
  <si>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</si>
  <si>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</si>
  <si>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</si>
  <si>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</si>
  <si>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</si>
  <si>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</si>
  <si>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</si>
  <si>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</si>
  <si>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</si>
  <si>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</si>
  <si>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</si>
  <si>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</si>
  <si>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</si>
  <si>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</si>
  <si>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</si>
  <si>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</si>
  <si>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</si>
  <si>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</si>
  <si>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</si>
  <si>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</si>
  <si>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</si>
  <si>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</si>
  <si>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</si>
  <si>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</si>
  <si>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</si>
  <si>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</si>
  <si>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</si>
  <si>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</si>
  <si>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</si>
  <si>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</si>
  <si>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</si>
  <si>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</si>
  <si>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</si>
  <si>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</si>
  <si>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</si>
  <si>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</si>
  <si>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</si>
  <si>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</si>
  <si>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</si>
  <si>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</si>
  <si>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</si>
  <si>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</si>
  <si>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</si>
  <si>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</si>
  <si>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</si>
  <si>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</si>
  <si>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</si>
  <si>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</si>
  <si>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</si>
  <si>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</si>
  <si>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</si>
  <si>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</si>
  <si>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</si>
  <si>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</si>
  <si>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</si>
  <si>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</si>
  <si>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</si>
  <si>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</si>
  <si>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</si>
  <si>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</si>
  <si>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</si>
  <si>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</si>
  <si>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</si>
  <si>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</si>
  <si>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</si>
  <si>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</si>
  <si>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</si>
  <si>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</si>
  <si>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</si>
  <si>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</si>
  <si>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</si>
  <si>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</si>
  <si>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</si>
  <si>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</si>
  <si>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</si>
  <si>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</si>
  <si>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</si>
  <si>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</si>
  <si>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</si>
  <si>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</si>
  <si>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</si>
  <si>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</si>
  <si>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</si>
  <si>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</si>
  <si>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</si>
  <si>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</si>
  <si>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</si>
  <si>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</si>
  <si>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</si>
  <si>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</si>
  <si>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</si>
  <si>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</si>
  <si>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</si>
  <si>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</si>
  <si>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</si>
  <si>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</si>
  <si>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</si>
  <si>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</si>
  <si>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</si>
  <si>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</si>
  <si>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</si>
  <si>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</si>
  <si>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</si>
  <si>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</si>
  <si>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</si>
  <si>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</si>
  <si>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</si>
  <si>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</si>
  <si>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</si>
  <si>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</si>
  <si>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</si>
  <si>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</si>
  <si>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</si>
  <si>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</si>
  <si>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</si>
  <si>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</si>
  <si>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</si>
  <si>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</si>
  <si>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</si>
  <si>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</si>
  <si>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</si>
  <si>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</si>
  <si>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</si>
  <si>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</si>
  <si>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</si>
  <si>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</si>
  <si>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</si>
  <si>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</si>
  <si>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</si>
  <si>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</si>
  <si>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</si>
  <si>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</si>
  <si>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</si>
  <si>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</si>
  <si>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</si>
  <si>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</si>
  <si>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</si>
  <si>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</si>
  <si>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</si>
  <si>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</si>
  <si>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</si>
  <si>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</si>
  <si>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</si>
  <si>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</si>
  <si>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</si>
  <si>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</si>
  <si>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</si>
  <si>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</si>
  <si>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</si>
  <si>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</si>
  <si>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</si>
  <si>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</si>
  <si>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</si>
  <si>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</si>
  <si>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</si>
  <si>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</si>
  <si>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</si>
  <si>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</si>
  <si>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</si>
  <si>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</si>
  <si>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</si>
  <si>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</si>
  <si>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</si>
  <si>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</si>
  <si>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</si>
  <si>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</si>
  <si>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</si>
  <si>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</si>
  <si>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</si>
  <si>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</si>
  <si>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</si>
  <si>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</si>
  <si>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</si>
  <si>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</si>
  <si>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</si>
  <si>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</si>
  <si>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</si>
  <si>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</si>
  <si>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</si>
  <si>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</si>
  <si>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</si>
  <si>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</si>
  <si>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</si>
  <si>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</si>
  <si>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</si>
  <si>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</si>
  <si>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</si>
  <si>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</si>
  <si>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</si>
  <si>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</si>
  <si>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</si>
  <si>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</si>
  <si>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</si>
  <si>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</si>
  <si>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</si>
  <si>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</si>
  <si>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</si>
  <si>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</si>
  <si>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</si>
  <si>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</si>
  <si>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</si>
  <si>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</si>
  <si>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</si>
  <si>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</si>
  <si>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</si>
  <si>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</si>
  <si>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</si>
  <si>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</si>
  <si>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</si>
  <si>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</si>
  <si>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</si>
  <si>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</si>
  <si>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</si>
  <si>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</si>
  <si>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</si>
  <si>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</si>
  <si>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</si>
  <si>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</si>
  <si>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</si>
  <si>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</si>
  <si>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</si>
  <si>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</si>
  <si>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</si>
  <si>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</si>
  <si>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</si>
  <si>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</si>
  <si>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</si>
  <si>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</si>
  <si>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</si>
  <si>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</si>
  <si>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</si>
  <si>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</si>
  <si>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</si>
  <si>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</si>
  <si>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</si>
  <si>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</si>
  <si>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</si>
  <si>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</si>
  <si>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</si>
  <si>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</si>
  <si>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</si>
  <si>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</si>
  <si>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</si>
  <si>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</si>
  <si>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</si>
  <si>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</si>
  <si>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</si>
  <si>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</si>
  <si>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</si>
  <si>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</si>
  <si>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</si>
  <si>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</si>
  <si>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</si>
  <si>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</si>
  <si>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</si>
  <si>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</si>
  <si>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</si>
  <si>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</si>
  <si>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</si>
  <si>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</si>
  <si>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</si>
  <si>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</si>
  <si>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</si>
  <si>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</si>
  <si>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</si>
  <si>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</si>
  <si>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</si>
  <si>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</si>
  <si>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</si>
  <si>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</si>
  <si>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</si>
  <si>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</si>
  <si>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</si>
  <si>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</si>
  <si>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</si>
  <si>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</si>
  <si>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</si>
  <si>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</si>
  <si>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</si>
  <si>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</si>
  <si>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</si>
  <si>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</si>
  <si>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</si>
  <si>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</si>
  <si>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</si>
  <si>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</si>
  <si>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</si>
  <si>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</si>
  <si>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</si>
  <si>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</si>
  <si>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</si>
  <si>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</si>
  <si>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</si>
  <si>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</si>
  <si>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</si>
  <si>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</si>
  <si>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</si>
  <si>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</si>
  <si>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</si>
  <si>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</si>
  <si>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</si>
  <si>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</si>
  <si>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</si>
  <si>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</si>
  <si>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</si>
  <si>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</si>
  <si>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</si>
  <si>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</si>
  <si>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</si>
  <si>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</si>
  <si>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</si>
  <si>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</si>
  <si>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</si>
  <si>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</si>
  <si>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</si>
  <si>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</si>
  <si>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</si>
  <si>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</si>
  <si>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</si>
  <si>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</si>
  <si>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</si>
  <si>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</si>
  <si>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</si>
  <si>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</si>
  <si>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</si>
  <si>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</si>
  <si>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</si>
  <si>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</si>
  <si>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</si>
  <si>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</si>
  <si>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</si>
  <si>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</si>
  <si>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</si>
  <si>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</si>
  <si>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</si>
  <si>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</si>
  <si>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</si>
  <si>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</si>
  <si>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</si>
  <si>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</si>
  <si>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</si>
  <si>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</si>
  <si>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</si>
  <si>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</si>
  <si>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</si>
  <si>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</si>
  <si>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</si>
  <si>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</si>
  <si>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</si>
  <si>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</si>
  <si>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</si>
  <si>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</si>
  <si>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</si>
  <si>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</si>
  <si>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</si>
  <si>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</si>
  <si>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</si>
  <si>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</si>
  <si>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</si>
  <si>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</si>
  <si>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</si>
  <si>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</si>
  <si>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</si>
  <si>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</si>
  <si>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</si>
  <si>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</si>
  <si>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</si>
  <si>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</si>
  <si>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</si>
  <si>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</si>
  <si>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</si>
  <si>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</si>
  <si>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</si>
  <si>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</si>
  <si>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</si>
  <si>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</si>
  <si>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</si>
  <si>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</si>
  <si>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</si>
  <si>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</si>
  <si>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</si>
  <si>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</si>
  <si>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</si>
  <si>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</si>
  <si>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</si>
  <si>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</si>
  <si>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</si>
  <si>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</si>
  <si>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</si>
  <si>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</si>
  <si>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</si>
  <si>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</si>
  <si>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</si>
  <si>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</si>
  <si>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</si>
  <si>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</si>
  <si>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</si>
  <si>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</si>
  <si>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</si>
  <si>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</si>
  <si>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</si>
  <si>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</si>
  <si>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</si>
  <si>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</si>
  <si>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</si>
  <si>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</si>
  <si>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</si>
  <si>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</si>
  <si>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</si>
  <si>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</si>
  <si>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</si>
  <si>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</si>
  <si>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</si>
  <si>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</si>
  <si>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</si>
  <si>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</si>
  <si>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</si>
  <si>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</si>
  <si>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</si>
  <si>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</si>
  <si>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</si>
  <si>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</si>
  <si>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</si>
  <si>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</si>
  <si>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</si>
  <si>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</si>
  <si>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</si>
  <si>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</si>
  <si>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</si>
  <si>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</si>
  <si>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</si>
  <si>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</si>
  <si>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</si>
  <si>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</si>
  <si>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</si>
  <si>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</si>
  <si>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</si>
  <si>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</si>
  <si>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</si>
  <si>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</si>
  <si>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</si>
  <si>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</si>
  <si>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</si>
  <si>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</si>
  <si>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</si>
  <si>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</si>
  <si>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</si>
  <si>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</si>
  <si>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</si>
  <si>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</si>
  <si>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</si>
  <si>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</si>
  <si>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</si>
  <si>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</si>
  <si>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</si>
  <si>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</si>
  <si>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</si>
  <si>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</si>
  <si>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</si>
  <si>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</si>
  <si>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</si>
  <si>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</si>
  <si>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</si>
  <si>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</si>
  <si>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</si>
  <si>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</si>
  <si>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</si>
  <si>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</si>
  <si>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</si>
  <si>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</si>
  <si>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</si>
  <si>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</si>
  <si>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</si>
  <si>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</si>
  <si>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</si>
  <si>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</si>
  <si>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</si>
  <si>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</si>
  <si>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</si>
  <si>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</si>
  <si>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</si>
  <si>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</si>
  <si>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</si>
  <si>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</si>
  <si>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</si>
  <si>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</si>
  <si>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</si>
  <si>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</si>
  <si>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</si>
  <si>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</si>
  <si>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</si>
  <si>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</si>
  <si>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</si>
  <si>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</si>
  <si>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</si>
  <si>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</si>
  <si>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</si>
  <si>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</si>
  <si>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</si>
  <si>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</si>
  <si>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</si>
  <si>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</si>
  <si>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</si>
  <si>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</si>
  <si>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</si>
  <si>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</si>
  <si>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</si>
  <si>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</si>
  <si>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</si>
  <si>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</si>
  <si>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</si>
  <si>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</si>
  <si>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</si>
  <si>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</si>
  <si>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</si>
  <si>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</si>
  <si>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</si>
  <si>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</si>
  <si>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</si>
  <si>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</si>
  <si>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</si>
  <si>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</si>
  <si>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</si>
  <si>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</si>
  <si>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</si>
  <si>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</si>
  <si>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</si>
  <si>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</si>
  <si>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</si>
  <si>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</si>
  <si>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</si>
  <si>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</si>
  <si>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</si>
  <si>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</si>
  <si>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</si>
  <si>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</si>
  <si>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</si>
  <si>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</si>
  <si>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</si>
  <si>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</si>
  <si>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</si>
  <si>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</si>
  <si>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</si>
  <si>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</si>
  <si>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</si>
  <si>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</si>
  <si>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</si>
  <si>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</si>
  <si>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</si>
  <si>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</si>
  <si>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</si>
  <si>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</si>
  <si>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</si>
  <si>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</si>
  <si>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</si>
  <si>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</si>
  <si>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</si>
  <si>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</si>
  <si>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</si>
  <si>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</si>
  <si>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</si>
  <si>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</si>
  <si>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</si>
  <si>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</si>
  <si>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</si>
  <si>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</si>
  <si>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</si>
  <si>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</si>
  <si>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</si>
  <si>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</si>
  <si>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</si>
  <si>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</si>
  <si>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</si>
  <si>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</si>
  <si>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</si>
  <si>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</si>
  <si>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</si>
  <si>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</si>
  <si>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</si>
  <si>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</si>
  <si>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</si>
  <si>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</si>
  <si>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</si>
  <si>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</si>
  <si>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</si>
  <si>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</si>
  <si>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</si>
  <si>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</si>
  <si>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</si>
  <si>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</si>
  <si>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</si>
  <si>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</si>
  <si>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</si>
  <si>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</si>
  <si>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</si>
  <si>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</si>
  <si>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</si>
  <si>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</si>
  <si>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</si>
  <si>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</si>
  <si>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</si>
  <si>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</si>
  <si>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</si>
  <si>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</si>
  <si>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</si>
  <si>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</si>
  <si>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</si>
  <si>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</si>
  <si>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</si>
  <si>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</si>
  <si>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</si>
  <si>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</si>
  <si>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</si>
  <si>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</si>
  <si>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</si>
  <si>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</si>
  <si>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</si>
  <si>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</si>
  <si>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</si>
  <si>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</si>
  <si>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</si>
  <si>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</si>
  <si>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</si>
  <si>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</si>
  <si>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</si>
  <si>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</si>
  <si>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</si>
  <si>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</si>
  <si>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</si>
  <si>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</si>
  <si>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</si>
  <si>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</si>
  <si>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</si>
  <si>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</si>
  <si>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</si>
  <si>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</si>
  <si>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</si>
  <si>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</si>
  <si>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</si>
  <si>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</si>
  <si>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</si>
  <si>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</si>
  <si>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</si>
  <si>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</si>
  <si>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</si>
  <si>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</si>
  <si>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</si>
  <si>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</si>
  <si>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</si>
  <si>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</si>
  <si>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</si>
  <si>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</si>
  <si>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</si>
  <si>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</si>
  <si>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</si>
  <si>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</si>
  <si>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</si>
  <si>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</si>
  <si>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</si>
  <si>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</si>
  <si>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</si>
  <si>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</si>
  <si>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</si>
  <si>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</si>
  <si>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</si>
  <si>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</si>
  <si>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</si>
  <si>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</si>
  <si>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</si>
  <si>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</si>
  <si>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</si>
  <si>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</si>
  <si>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</si>
  <si>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</si>
  <si>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</si>
  <si>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</si>
  <si>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</si>
  <si>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</si>
  <si>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</si>
  <si>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</si>
  <si>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</si>
  <si>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</si>
  <si>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</si>
  <si>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</si>
  <si>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</si>
  <si>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</si>
  <si>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</si>
  <si>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</si>
  <si>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</si>
  <si>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</si>
  <si>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</si>
  <si>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</si>
  <si>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</si>
  <si>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</si>
  <si>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</si>
  <si>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</si>
  <si>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</si>
  <si>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</si>
  <si>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</si>
  <si>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</si>
  <si>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</si>
  <si>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</si>
  <si>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</si>
  <si>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</si>
  <si>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</si>
  <si>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</si>
  <si>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</si>
  <si>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</si>
  <si>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</si>
  <si>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</si>
  <si>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</si>
  <si>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</si>
  <si>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</si>
  <si>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</si>
  <si>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</si>
  <si>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</si>
  <si>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</si>
  <si>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</si>
  <si>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</si>
  <si>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</si>
  <si>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</si>
  <si>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</si>
  <si>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</si>
  <si>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</si>
  <si>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</si>
  <si>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</si>
  <si>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</si>
  <si>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</si>
  <si>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</si>
  <si>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</si>
  <si>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</si>
  <si>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</si>
  <si>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</si>
  <si>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</si>
  <si>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</si>
  <si>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</si>
  <si>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</si>
  <si>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</si>
  <si>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</si>
  <si>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</si>
  <si>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</si>
  <si>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</si>
  <si>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</si>
  <si>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</si>
  <si>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</si>
  <si>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</si>
  <si>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</si>
  <si>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</si>
  <si>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</si>
  <si>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</si>
  <si>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</si>
  <si>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</si>
  <si>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</si>
  <si>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</si>
  <si>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</si>
  <si>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</si>
  <si>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</si>
  <si>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</si>
  <si>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</si>
  <si>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</si>
  <si>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</si>
  <si>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</si>
  <si>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</si>
  <si>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</si>
  <si>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</si>
  <si>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</si>
  <si>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</si>
  <si>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</si>
  <si>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</si>
  <si>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</si>
  <si>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</si>
  <si>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</si>
  <si>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</si>
  <si>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</si>
  <si>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</si>
  <si>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</si>
  <si>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</si>
  <si>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</si>
  <si>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</si>
  <si>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</si>
  <si>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</si>
  <si>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</si>
  <si>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</si>
  <si>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</si>
  <si>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</si>
  <si>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</si>
  <si>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</si>
  <si>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</si>
  <si>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</si>
  <si>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</si>
  <si>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</si>
  <si>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</si>
  <si>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</si>
  <si>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</si>
  <si>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</si>
  <si>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</si>
  <si>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</si>
  <si>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</si>
  <si>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</si>
  <si>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</si>
  <si>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</si>
  <si>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</si>
  <si>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</si>
  <si>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</si>
  <si>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</si>
  <si>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</si>
  <si>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</si>
  <si>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</si>
  <si>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</si>
  <si>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</si>
  <si>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</si>
  <si>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</si>
  <si>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</si>
  <si>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</si>
  <si>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</si>
  <si>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</si>
  <si>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</si>
  <si>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</si>
  <si>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</si>
  <si>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</si>
  <si>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</si>
  <si>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</si>
  <si>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</si>
  <si>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</si>
  <si>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</si>
  <si>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</si>
  <si>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</si>
  <si>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</si>
  <si>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</si>
  <si>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</si>
  <si>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</si>
  <si>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</si>
  <si>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</si>
  <si>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</si>
  <si>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</si>
  <si>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</si>
  <si>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</si>
  <si>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</si>
  <si>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</si>
  <si>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</si>
  <si>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</si>
  <si>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</si>
  <si>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</si>
  <si>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</si>
  <si>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</si>
  <si>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</si>
  <si>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</si>
  <si>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</si>
  <si>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</si>
  <si>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</si>
  <si>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</si>
  <si>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</si>
  <si>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</si>
  <si>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</si>
  <si>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</si>
  <si>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</si>
  <si>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</si>
  <si>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</si>
  <si>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</si>
  <si>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</si>
  <si>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</si>
  <si>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</si>
  <si>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</si>
  <si>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</si>
  <si>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</si>
  <si>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</si>
  <si>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</si>
  <si>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</si>
  <si>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</si>
  <si>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</si>
  <si>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</si>
  <si>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</si>
  <si>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</si>
  <si>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</si>
  <si>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</si>
  <si>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</si>
  <si>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</si>
  <si>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</si>
  <si>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</si>
  <si>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</si>
  <si>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</si>
  <si>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</si>
  <si>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</si>
  <si>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</si>
  <si>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</si>
  <si>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</si>
  <si>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</si>
  <si>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</si>
  <si>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</si>
  <si>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</si>
  <si>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</si>
  <si>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</si>
  <si>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</si>
  <si>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</si>
  <si>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</si>
  <si>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</si>
  <si>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</si>
  <si>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</si>
  <si>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</si>
  <si>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</si>
  <si>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</si>
  <si>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</si>
  <si>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</si>
  <si>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</si>
  <si>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</si>
  <si>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</si>
  <si>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</si>
  <si>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</si>
  <si>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</si>
  <si>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</si>
  <si>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</si>
  <si>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</si>
  <si>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</si>
  <si>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</si>
  <si>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</si>
  <si>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</si>
  <si>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</si>
  <si>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</si>
  <si>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</si>
  <si>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</si>
  <si>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</si>
  <si>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</si>
  <si>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</si>
  <si>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</si>
  <si>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</si>
  <si>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</si>
  <si>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</si>
  <si>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</si>
  <si>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</si>
  <si>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</si>
  <si>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</si>
  <si>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</si>
  <si>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</si>
  <si>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</si>
  <si>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</si>
  <si>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</si>
  <si>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</si>
  <si>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</si>
  <si>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</si>
  <si>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</si>
  <si>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</si>
  <si>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</si>
  <si>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</si>
  <si>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</si>
  <si>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</si>
  <si>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</si>
  <si>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</si>
  <si>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</si>
  <si>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</si>
  <si>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</si>
  <si>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</si>
  <si>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</si>
  <si>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</si>
  <si>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</si>
  <si>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</si>
  <si>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</si>
  <si>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</si>
  <si>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</si>
  <si>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</si>
  <si>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</si>
  <si>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</si>
  <si>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</si>
  <si>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</si>
  <si>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</si>
  <si>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</si>
  <si>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</si>
  <si>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</si>
  <si>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</si>
  <si>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</si>
  <si>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</si>
  <si>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</si>
  <si>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</si>
  <si>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</si>
  <si>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</si>
  <si>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</si>
  <si>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</si>
  <si>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</si>
  <si>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</si>
  <si>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</si>
  <si>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</si>
  <si>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</si>
  <si>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</si>
  <si>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</si>
  <si>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</si>
  <si>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</si>
  <si>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</si>
  <si>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</si>
  <si>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</si>
  <si>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</si>
  <si>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</si>
  <si>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</si>
  <si>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</si>
  <si>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</si>
  <si>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</si>
  <si>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</si>
  <si>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</si>
  <si>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</si>
  <si>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</si>
  <si>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</si>
  <si>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</si>
  <si>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</si>
  <si>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</si>
  <si>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</si>
  <si>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</si>
  <si>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</si>
  <si>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</si>
  <si>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</si>
  <si>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</si>
  <si>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</si>
  <si>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</si>
  <si>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</si>
  <si>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</si>
  <si>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</si>
  <si>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</si>
  <si>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</si>
  <si>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</si>
  <si>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</si>
  <si>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</si>
  <si>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</si>
  <si>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</si>
  <si>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</si>
  <si>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</si>
  <si>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</si>
  <si>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</si>
  <si>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</si>
  <si>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</si>
  <si>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</si>
  <si>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</si>
  <si>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</si>
  <si>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</si>
  <si>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</si>
  <si>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</si>
  <si>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</si>
  <si>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</si>
  <si>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</si>
  <si>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</si>
  <si>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</si>
  <si>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</si>
  <si>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</si>
  <si>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</si>
  <si>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</si>
  <si>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</si>
  <si>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</si>
  <si>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</si>
  <si>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</si>
  <si>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</si>
  <si>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</si>
  <si>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</si>
  <si>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</si>
  <si>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</si>
  <si>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</si>
  <si>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</si>
  <si>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</si>
  <si>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</si>
  <si>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</si>
  <si>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</si>
  <si>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</si>
  <si>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</si>
  <si>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</si>
  <si>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</si>
  <si>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</si>
  <si>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</si>
  <si>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</si>
  <si>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</si>
  <si>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</si>
  <si>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</si>
  <si>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</si>
  <si>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</si>
  <si>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</si>
  <si>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</si>
  <si>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</si>
  <si>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</si>
  <si>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</si>
  <si>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</si>
  <si>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</si>
  <si>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</si>
  <si>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</si>
  <si>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</si>
  <si>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</si>
  <si>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</si>
  <si>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</si>
  <si>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</si>
  <si>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</si>
  <si>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</si>
  <si>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</si>
  <si>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</si>
  <si>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</si>
  <si>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</si>
  <si>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</si>
  <si>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</si>
  <si>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</si>
  <si>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</si>
  <si>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</si>
  <si>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</si>
  <si>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</si>
  <si>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</si>
  <si>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</si>
  <si>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</si>
  <si>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</si>
  <si>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</si>
  <si>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</si>
  <si>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</si>
  <si>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</si>
  <si>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</si>
  <si>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</si>
  <si>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</si>
  <si>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</si>
  <si>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</si>
  <si>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</si>
  <si>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</si>
  <si>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</si>
  <si>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</si>
  <si>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</si>
  <si>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</si>
  <si>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</si>
  <si>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</si>
  <si>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</si>
  <si>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</si>
  <si>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</si>
  <si>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</si>
  <si>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</si>
  <si>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</si>
  <si>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</si>
  <si>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</si>
  <si>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</si>
  <si>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</si>
  <si>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</si>
  <si>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</si>
  <si>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</si>
  <si>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</si>
  <si>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</si>
  <si>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</si>
  <si>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</si>
  <si>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</si>
  <si>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</si>
  <si>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</si>
  <si>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</si>
  <si>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</si>
  <si>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</si>
  <si>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</si>
  <si>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</si>
  <si>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</si>
  <si>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</si>
  <si>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</si>
  <si>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</si>
  <si>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</si>
  <si>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</si>
  <si>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</si>
  <si>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</si>
  <si>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</si>
  <si>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</si>
  <si>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</si>
  <si>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</si>
  <si>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</si>
  <si>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</si>
  <si>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</si>
  <si>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</si>
  <si>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</si>
  <si>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</si>
  <si>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</si>
  <si>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</si>
  <si>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</si>
  <si>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</si>
  <si>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</si>
  <si>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</si>
  <si>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</si>
  <si>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</si>
  <si>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</si>
  <si>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</si>
  <si>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</si>
  <si>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</si>
  <si>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</si>
  <si>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</si>
  <si>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</si>
  <si>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</si>
  <si>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</si>
  <si>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</si>
  <si>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</si>
  <si>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</si>
  <si>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</si>
  <si>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</si>
  <si>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</si>
  <si>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</si>
  <si>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</si>
  <si>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</si>
  <si>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</si>
  <si>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</si>
  <si>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</si>
  <si>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</si>
  <si>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</si>
  <si>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</si>
  <si>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</si>
  <si>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</si>
  <si>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</si>
  <si>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</si>
  <si>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</si>
  <si>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</si>
  <si>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</si>
  <si>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</si>
  <si>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</si>
  <si>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</si>
  <si>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</si>
  <si>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</si>
  <si>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</si>
  <si>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</si>
  <si>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</si>
  <si>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</si>
  <si>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</si>
  <si>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</si>
  <si>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</si>
  <si>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</si>
  <si>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</si>
  <si>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</si>
  <si>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</si>
  <si>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</si>
  <si>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</si>
  <si>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</si>
  <si>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</si>
  <si>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</si>
  <si>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</si>
  <si>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</si>
  <si>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</si>
  <si>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</si>
  <si>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</si>
  <si>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</si>
  <si>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</si>
  <si>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</si>
  <si>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</si>
  <si>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</si>
  <si>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</si>
  <si>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</si>
  <si>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</si>
  <si>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</si>
  <si>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</si>
  <si>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</si>
  <si>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</si>
  <si>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</si>
  <si>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</si>
  <si>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</si>
  <si>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</si>
  <si>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</si>
  <si>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</si>
  <si>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</si>
  <si>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</si>
  <si>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</si>
  <si>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</si>
  <si>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</si>
  <si>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</si>
  <si>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</si>
  <si>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</si>
  <si>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</si>
  <si>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</si>
  <si>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</si>
  <si>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</si>
  <si>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</si>
  <si>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</si>
  <si>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</si>
  <si>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</si>
  <si>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</si>
  <si>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</si>
  <si>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</si>
  <si>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</si>
  <si>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</si>
  <si>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</si>
  <si>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</si>
  <si>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</si>
  <si>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</si>
  <si>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</si>
  <si>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</si>
  <si>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</si>
  <si>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</si>
  <si>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</si>
  <si>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</si>
  <si>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</si>
  <si>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</si>
  <si>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</si>
  <si>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</si>
  <si>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</si>
  <si>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</si>
  <si>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</si>
  <si>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</si>
  <si>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</si>
  <si>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</si>
  <si>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</si>
  <si>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</si>
  <si>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</si>
  <si>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</si>
  <si>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</si>
  <si>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</si>
  <si>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</si>
  <si>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</si>
  <si>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</si>
  <si>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</si>
  <si>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</si>
  <si>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</si>
  <si>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</si>
  <si>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</si>
  <si>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</si>
  <si>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</si>
  <si>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</si>
  <si>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</si>
  <si>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</si>
  <si>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</si>
  <si>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</si>
  <si>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</si>
  <si>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</si>
  <si>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</si>
  <si>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</si>
  <si>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</si>
  <si>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</si>
  <si>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</si>
  <si>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</si>
  <si>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</si>
  <si>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</si>
  <si>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</si>
  <si>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</si>
  <si>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</si>
  <si>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</si>
  <si>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</si>
  <si>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</si>
  <si>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</si>
  <si>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</si>
  <si>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</si>
  <si>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</si>
  <si>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</si>
  <si>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</si>
  <si>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</si>
  <si>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</si>
  <si>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</si>
  <si>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</si>
  <si>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</si>
  <si>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</si>
  <si>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</si>
  <si>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</si>
  <si>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</si>
  <si>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</si>
  <si>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</si>
  <si>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</si>
  <si>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</si>
  <si>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</si>
  <si>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</si>
  <si>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</si>
  <si>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</si>
  <si>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</si>
  <si>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</si>
  <si>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</si>
  <si>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</si>
  <si>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</si>
  <si>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</si>
  <si>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</si>
  <si>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</si>
  <si>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</si>
  <si>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</si>
  <si>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</si>
  <si>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</si>
  <si>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</si>
  <si>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</si>
  <si>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</si>
  <si>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</si>
  <si>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</si>
  <si>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</si>
  <si>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</si>
  <si>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</si>
  <si>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</si>
  <si>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</si>
  <si>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</si>
  <si>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</si>
  <si>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</si>
  <si>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</si>
  <si>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</si>
  <si>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</si>
  <si>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</si>
  <si>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</si>
  <si>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</si>
  <si>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</si>
  <si>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</si>
  <si>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</si>
  <si>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</si>
  <si>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</si>
  <si>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</si>
  <si>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</si>
  <si>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</si>
  <si>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</si>
  <si>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</si>
  <si>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</si>
  <si>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</si>
  <si>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</si>
  <si>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</si>
  <si>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</si>
  <si>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</si>
  <si>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</si>
  <si>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</si>
  <si>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</si>
  <si>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</si>
  <si>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</si>
  <si>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</si>
  <si>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</si>
  <si>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</si>
  <si>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</si>
  <si>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</si>
  <si>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</si>
  <si>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</si>
  <si>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</si>
  <si>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</si>
  <si>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</si>
  <si>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</si>
  <si>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</si>
  <si>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</si>
  <si>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</si>
  <si>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</si>
  <si>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</si>
  <si>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</si>
  <si>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</si>
  <si>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</si>
  <si>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</si>
  <si>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</si>
  <si>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</si>
  <si>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</si>
  <si>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</si>
  <si>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</si>
  <si>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</si>
  <si>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</si>
  <si>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</si>
  <si>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</si>
  <si>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</si>
  <si>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</si>
  <si>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</si>
  <si>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</si>
  <si>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</si>
  <si>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</si>
  <si>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</si>
  <si>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</si>
  <si>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</si>
  <si>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</si>
  <si>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</si>
  <si>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</si>
  <si>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</si>
  <si>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</si>
  <si>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</si>
  <si>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</si>
  <si>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</si>
  <si>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</si>
  <si>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</si>
  <si>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</si>
  <si>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</si>
  <si>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</si>
  <si>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</si>
  <si>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</si>
  <si>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</si>
  <si>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</si>
  <si>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</si>
  <si>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</si>
  <si>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</si>
  <si>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</si>
  <si>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</si>
  <si>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</si>
  <si>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</si>
  <si>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</si>
  <si>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</si>
  <si>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</si>
  <si>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</si>
  <si>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</si>
  <si>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32500.смт. Віньківці.вул. Лесі Українки 2</t>
  </si>
  <si>
    <t/>
  </si>
  <si>
    <t>О.М. Волкова</t>
  </si>
  <si>
    <t>О.В. Панькова</t>
  </si>
  <si>
    <t>(03846)  30-1-52</t>
  </si>
  <si>
    <t>inbox@vn.km.court.gov.ua</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</si>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</sst>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1833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&amp;L1BD86829&amp;C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14</v>
      </c>
      <c r="E8" s="32">
        <f>SUM(E9:E446)</f>
        <v>1</v>
      </c>
      <c r="F8" s="32">
        <f>SUM(F9:F446)</f>
        <v>0</v>
      </c>
      <c r="G8" s="32">
        <f>SUM(G9:G446)</f>
        <v>13</v>
      </c>
      <c r="H8" s="32">
        <f>SUM(H9:H446)</f>
        <v>0</v>
      </c>
      <c r="I8" s="32">
        <f>SUM(J8:M8)</f>
        <v>48</v>
      </c>
      <c r="J8" s="32">
        <f>SUM(J9:J446)</f>
        <v>15</v>
      </c>
      <c r="K8" s="32">
        <f>SUM(K9:K446)</f>
        <v>0</v>
      </c>
      <c r="L8" s="32">
        <f>SUM(L9:L446)</f>
        <v>33</v>
      </c>
      <c r="M8" s="32">
        <f>SUM(M9:M446)</f>
        <v>0</v>
      </c>
      <c r="N8" s="32">
        <f>SUM(O8:R8)</f>
        <v>43</v>
      </c>
      <c r="O8" s="32">
        <f>SUM(O9:O446)</f>
        <v>15</v>
      </c>
      <c r="P8" s="32">
        <f>SUM(P9:P446)</f>
        <v>0</v>
      </c>
      <c r="Q8" s="32">
        <f>SUM(Q9:Q446)</f>
        <v>28</v>
      </c>
      <c r="R8" s="32">
        <f>SUM(R9:R446)</f>
        <v>0</v>
      </c>
      <c r="S8" s="32">
        <f>SUM(T8:W8)</f>
        <v>19</v>
      </c>
      <c r="T8" s="32">
        <f>SUM(T9:T446)</f>
        <v>1</v>
      </c>
      <c r="U8" s="32">
        <f>SUM(U9:U446)</f>
        <v>0</v>
      </c>
      <c r="V8" s="32">
        <f>SUM(V9:V446)</f>
        <v>18</v>
      </c>
      <c r="W8" s="32">
        <f>SUM(W9:W446)</f>
        <v>0</v>
      </c>
      <c r="X8" s="33" t="s">
        <v>1916</v>
      </c>
    </row>
    <row r="9" spans="1:24" ht="26.2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6.2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9"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6.2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c r="A28" s="88">
        <v>411010208</v>
      </c>
      <c r="B28" s="42" t="s">
        <v>29</v>
      </c>
      <c r="C28" s="97"/>
      <c r="D28" s="40"/>
      <c r="E28" s="40"/>
      <c r="F28" s="40"/>
      <c r="G28" s="40"/>
      <c r="H28" s="40"/>
      <c r="I28" s="40">
        <v>3</v>
      </c>
      <c r="J28" s="40">
        <v>2</v>
      </c>
      <c r="K28" s="40"/>
      <c r="L28" s="40">
        <v>1</v>
      </c>
      <c r="M28" s="40"/>
      <c r="N28" s="40">
        <v>2</v>
      </c>
      <c r="O28" s="40">
        <v>2</v>
      </c>
      <c r="P28" s="40"/>
      <c r="Q28" s="40"/>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9"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4</v>
      </c>
      <c r="E31" s="40">
        <v>1</v>
      </c>
      <c r="F31" s="40"/>
      <c r="G31" s="40">
        <v>3</v>
      </c>
      <c r="H31" s="40"/>
      <c r="I31" s="40">
        <v>19</v>
      </c>
      <c r="J31" s="40">
        <v>7</v>
      </c>
      <c r="K31" s="40"/>
      <c r="L31" s="40">
        <v>12</v>
      </c>
      <c r="M31" s="40"/>
      <c r="N31" s="40">
        <v>22</v>
      </c>
      <c r="O31" s="40">
        <v>8</v>
      </c>
      <c r="P31" s="40"/>
      <c r="Q31" s="40">
        <v>14</v>
      </c>
      <c r="R31" s="40"/>
      <c r="S31" s="40">
        <v>1</v>
      </c>
      <c r="T31" s="40"/>
      <c r="U31" s="40"/>
      <c r="V31" s="40">
        <v>1</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v>1</v>
      </c>
      <c r="J35" s="40">
        <v>1</v>
      </c>
      <c r="K35" s="40"/>
      <c r="L35" s="40"/>
      <c r="M35" s="40"/>
      <c r="N35" s="40">
        <v>2</v>
      </c>
      <c r="O35" s="40">
        <v>1</v>
      </c>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6.2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6.2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2</v>
      </c>
      <c r="J53" s="40"/>
      <c r="K53" s="40"/>
      <c r="L53" s="40">
        <v>2</v>
      </c>
      <c r="M53" s="40"/>
      <c r="N53" s="40">
        <v>1</v>
      </c>
      <c r="O53" s="40"/>
      <c r="P53" s="40"/>
      <c r="Q53" s="40">
        <v>1</v>
      </c>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6.2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6.2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6.2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9"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6.2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2</v>
      </c>
      <c r="J81" s="40">
        <v>1</v>
      </c>
      <c r="K81" s="40"/>
      <c r="L81" s="40">
        <v>1</v>
      </c>
      <c r="M81" s="40"/>
      <c r="N81" s="40"/>
      <c r="O81" s="40"/>
      <c r="P81" s="40"/>
      <c r="Q81" s="40"/>
      <c r="R81" s="40"/>
      <c r="S81" s="40">
        <v>2</v>
      </c>
      <c r="T81" s="40">
        <v>1</v>
      </c>
      <c r="U81" s="40"/>
      <c r="V81" s="40">
        <v>1</v>
      </c>
      <c r="W81" s="40"/>
      <c r="X81" s="39">
        <v>368</v>
      </c>
      <c r="Y81" s="103"/>
      <c r="Z81" s="103"/>
    </row>
    <row r="82" spans="1:26" s="41" customFormat="1" ht="26.2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6.2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6.2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6.2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9"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5</v>
      </c>
      <c r="E106" s="40"/>
      <c r="F106" s="40"/>
      <c r="G106" s="40">
        <v>5</v>
      </c>
      <c r="H106" s="40"/>
      <c r="I106" s="40">
        <v>9</v>
      </c>
      <c r="J106" s="40"/>
      <c r="K106" s="40"/>
      <c r="L106" s="40">
        <v>9</v>
      </c>
      <c r="M106" s="40"/>
      <c r="N106" s="40">
        <v>9</v>
      </c>
      <c r="O106" s="40"/>
      <c r="P106" s="40"/>
      <c r="Q106" s="40">
        <v>9</v>
      </c>
      <c r="R106" s="40"/>
      <c r="S106" s="40">
        <v>5</v>
      </c>
      <c r="T106" s="40"/>
      <c r="U106" s="40"/>
      <c r="V106" s="40">
        <v>5</v>
      </c>
      <c r="W106" s="40"/>
      <c r="X106" s="39">
        <v>400</v>
      </c>
      <c r="Y106" s="103"/>
      <c r="Z106" s="103"/>
    </row>
    <row r="107" spans="1:26" s="41" customFormat="1" ht="12.75">
      <c r="A107" s="88">
        <v>411010602</v>
      </c>
      <c r="B107" s="42" t="s">
        <v>105</v>
      </c>
      <c r="C107" s="97"/>
      <c r="D107" s="40"/>
      <c r="E107" s="40"/>
      <c r="F107" s="40"/>
      <c r="G107" s="40"/>
      <c r="H107" s="40"/>
      <c r="I107" s="40">
        <v>1</v>
      </c>
      <c r="J107" s="40"/>
      <c r="K107" s="40"/>
      <c r="L107" s="40">
        <v>1</v>
      </c>
      <c r="M107" s="40"/>
      <c r="N107" s="40"/>
      <c r="O107" s="40"/>
      <c r="P107" s="40"/>
      <c r="Q107" s="40"/>
      <c r="R107" s="40"/>
      <c r="S107" s="40">
        <v>1</v>
      </c>
      <c r="T107" s="40"/>
      <c r="U107" s="40"/>
      <c r="V107" s="40">
        <v>1</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1</v>
      </c>
      <c r="J111" s="40">
        <v>1</v>
      </c>
      <c r="K111" s="40"/>
      <c r="L111" s="40"/>
      <c r="M111" s="40"/>
      <c r="N111" s="40">
        <v>1</v>
      </c>
      <c r="O111" s="40">
        <v>1</v>
      </c>
      <c r="P111" s="40"/>
      <c r="Q111" s="40"/>
      <c r="R111" s="40"/>
      <c r="S111" s="40"/>
      <c r="T111" s="40"/>
      <c r="U111" s="40"/>
      <c r="V111" s="40"/>
      <c r="W111" s="40"/>
      <c r="X111" s="39">
        <v>500</v>
      </c>
      <c r="Y111" s="103"/>
      <c r="Z111" s="103"/>
    </row>
    <row r="112" spans="1:26" s="41" customFormat="1" ht="12.75" customHeight="1">
      <c r="A112" s="88">
        <v>411010607</v>
      </c>
      <c r="B112" s="42" t="s">
        <v>110</v>
      </c>
      <c r="C112" s="97"/>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6.2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6.2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6.2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6.2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9"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6.2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6.2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6.2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6.2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9"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6.2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6.2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2.5"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6.2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6.2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1</v>
      </c>
      <c r="J185" s="40">
        <v>1</v>
      </c>
      <c r="K185" s="40"/>
      <c r="L185" s="40"/>
      <c r="M185" s="40"/>
      <c r="N185" s="40">
        <v>1</v>
      </c>
      <c r="O185" s="40">
        <v>1</v>
      </c>
      <c r="P185" s="40"/>
      <c r="Q185" s="40"/>
      <c r="R185" s="40"/>
      <c r="S185" s="40"/>
      <c r="T185" s="40"/>
      <c r="U185" s="40"/>
      <c r="V185" s="40"/>
      <c r="W185" s="40"/>
      <c r="X185" s="39">
        <v>494</v>
      </c>
      <c r="Y185" s="103"/>
      <c r="Z185" s="103"/>
    </row>
    <row r="186" spans="1:26" s="41" customFormat="1" ht="26.2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6.2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9"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1</v>
      </c>
      <c r="J201" s="40"/>
      <c r="K201" s="40"/>
      <c r="L201" s="40">
        <v>1</v>
      </c>
      <c r="M201" s="40"/>
      <c r="N201" s="40"/>
      <c r="O201" s="40"/>
      <c r="P201" s="40"/>
      <c r="Q201" s="40"/>
      <c r="R201" s="40"/>
      <c r="S201" s="40">
        <v>1</v>
      </c>
      <c r="T201" s="40"/>
      <c r="U201" s="40"/>
      <c r="V201" s="40">
        <v>1</v>
      </c>
      <c r="W201" s="40"/>
      <c r="X201" s="39">
        <v>368</v>
      </c>
      <c r="Y201" s="103"/>
      <c r="Z201" s="103"/>
    </row>
    <row r="202" spans="1:26" s="41" customFormat="1" ht="39">
      <c r="A202" s="88">
        <v>411010915</v>
      </c>
      <c r="B202" s="42" t="s">
        <v>197</v>
      </c>
      <c r="C202" s="97"/>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6.2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6.2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6.2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9"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6.25">
      <c r="A235" s="88">
        <v>411011112</v>
      </c>
      <c r="B235" s="42" t="s">
        <v>226</v>
      </c>
      <c r="C235" s="97"/>
      <c r="D235" s="40">
        <v>2</v>
      </c>
      <c r="E235" s="40"/>
      <c r="F235" s="40"/>
      <c r="G235" s="40">
        <v>2</v>
      </c>
      <c r="H235" s="40"/>
      <c r="I235" s="40">
        <v>2</v>
      </c>
      <c r="J235" s="40">
        <v>2</v>
      </c>
      <c r="K235" s="40"/>
      <c r="L235" s="40"/>
      <c r="M235" s="40"/>
      <c r="N235" s="40">
        <v>3</v>
      </c>
      <c r="O235" s="40">
        <v>2</v>
      </c>
      <c r="P235" s="40"/>
      <c r="Q235" s="40">
        <v>1</v>
      </c>
      <c r="R235" s="40"/>
      <c r="S235" s="40">
        <v>1</v>
      </c>
      <c r="T235" s="40"/>
      <c r="U235" s="40"/>
      <c r="V235" s="40">
        <v>1</v>
      </c>
      <c r="W235" s="40"/>
      <c r="X235" s="39">
        <v>676</v>
      </c>
      <c r="Y235" s="103"/>
      <c r="Z235" s="103"/>
    </row>
    <row r="236" spans="1:26" s="41" customFormat="1" ht="26.2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6.2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6.2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6.25">
      <c r="A242" s="88">
        <v>411011119</v>
      </c>
      <c r="B242" s="42" t="s">
        <v>233</v>
      </c>
      <c r="C242" s="97"/>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6.2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6.2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6.2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6.2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6.2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9"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6.2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6.2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6.2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6.2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6.2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9"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6.2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6.2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6.2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9"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6.2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6.2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6.2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6.2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6.2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6.2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6.2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6.2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6.2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6.2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6.2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9"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6.2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6.2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6.2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6.2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26.2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6.2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6.2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6.25">
      <c r="A326" s="88">
        <v>411011527</v>
      </c>
      <c r="B326" s="42" t="s">
        <v>313</v>
      </c>
      <c r="C326" s="97"/>
      <c r="D326" s="40"/>
      <c r="E326" s="40"/>
      <c r="F326" s="40"/>
      <c r="G326" s="40"/>
      <c r="H326" s="40"/>
      <c r="I326" s="40">
        <v>1</v>
      </c>
      <c r="J326" s="40"/>
      <c r="K326" s="40"/>
      <c r="L326" s="40">
        <v>1</v>
      </c>
      <c r="M326" s="40"/>
      <c r="N326" s="40">
        <v>1</v>
      </c>
      <c r="O326" s="40"/>
      <c r="P326" s="40"/>
      <c r="Q326" s="40">
        <v>1</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6.2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6.2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6.2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9"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9"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6.2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9"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9"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9"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9"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6.2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6.2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6.2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6.2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6.2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6.2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6.2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6.2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6.2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6.2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2</v>
      </c>
      <c r="J387" s="40"/>
      <c r="K387" s="40"/>
      <c r="L387" s="40">
        <v>2</v>
      </c>
      <c r="M387" s="40"/>
      <c r="N387" s="40">
        <v>1</v>
      </c>
      <c r="O387" s="40"/>
      <c r="P387" s="40"/>
      <c r="Q387" s="40">
        <v>1</v>
      </c>
      <c r="R387" s="40"/>
      <c r="S387" s="40">
        <v>1</v>
      </c>
      <c r="T387" s="40"/>
      <c r="U387" s="40"/>
      <c r="V387" s="40">
        <v>1</v>
      </c>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6.2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6.2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6.2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9"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6.2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6.2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6.2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6.2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6.2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3</v>
      </c>
      <c r="J447" s="32">
        <f>SUM(J448:J507)</f>
        <v>2</v>
      </c>
      <c r="K447" s="32">
        <f>SUM(K448:K507)</f>
        <v>0</v>
      </c>
      <c r="L447" s="32">
        <f>SUM(L448:L507)</f>
        <v>1</v>
      </c>
      <c r="M447" s="32">
        <f>SUM(M448:M507)</f>
        <v>0</v>
      </c>
      <c r="N447" s="32">
        <f>SUM(O447:R447)</f>
        <v>3</v>
      </c>
      <c r="O447" s="32">
        <f>SUM(O448:O507)</f>
        <v>2</v>
      </c>
      <c r="P447" s="32">
        <f>SUM(P448:P507)</f>
        <v>0</v>
      </c>
      <c r="Q447" s="32">
        <f>SUM(Q448:Q507)</f>
        <v>1</v>
      </c>
      <c r="R447" s="32">
        <f>SUM(R448:R507)</f>
        <v>0</v>
      </c>
      <c r="S447" s="32">
        <f>SUM(T447:W447)</f>
        <v>0</v>
      </c>
      <c r="T447" s="32">
        <f>SUM(T448:T507)</f>
        <v>0</v>
      </c>
      <c r="U447" s="32">
        <f>SUM(U448:U507)</f>
        <v>0</v>
      </c>
      <c r="V447" s="32">
        <f>SUM(V448:V507)</f>
        <v>0</v>
      </c>
      <c r="W447" s="32">
        <f>SUM(W448:W507)</f>
        <v>0</v>
      </c>
      <c r="X447" s="33" t="s">
        <v>1916</v>
      </c>
    </row>
    <row r="448" spans="1:24" ht="26.2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6.2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6.2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6.2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1</v>
      </c>
      <c r="J483" s="40"/>
      <c r="K483" s="40"/>
      <c r="L483" s="40">
        <v>1</v>
      </c>
      <c r="M483" s="40"/>
      <c r="N483" s="40">
        <v>1</v>
      </c>
      <c r="O483" s="40"/>
      <c r="P483" s="40"/>
      <c r="Q483" s="40">
        <v>1</v>
      </c>
      <c r="R483" s="40"/>
      <c r="S483" s="40"/>
      <c r="T483" s="40"/>
      <c r="U483" s="40"/>
      <c r="V483" s="40"/>
      <c r="W483" s="40"/>
      <c r="X483" s="39">
        <v>120</v>
      </c>
      <c r="Y483" s="103"/>
      <c r="Z483" s="103"/>
    </row>
    <row r="484" spans="1:26" s="41" customFormat="1" ht="26.2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6.2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6.2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2</v>
      </c>
      <c r="J497" s="40">
        <v>2</v>
      </c>
      <c r="K497" s="40"/>
      <c r="L497" s="40"/>
      <c r="M497" s="40"/>
      <c r="N497" s="40">
        <v>2</v>
      </c>
      <c r="O497" s="40">
        <v>2</v>
      </c>
      <c r="P497" s="40"/>
      <c r="Q497" s="40"/>
      <c r="R497" s="40"/>
      <c r="S497" s="40"/>
      <c r="T497" s="40"/>
      <c r="U497" s="40"/>
      <c r="V497" s="40"/>
      <c r="W497" s="40"/>
      <c r="X497" s="39">
        <v>110</v>
      </c>
      <c r="Y497" s="103"/>
      <c r="Z497" s="103"/>
    </row>
    <row r="498" spans="1:26" s="41" customFormat="1" ht="26.2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6.2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6.2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2</v>
      </c>
      <c r="E508" s="32">
        <f>SUM(E509:E538)</f>
        <v>0</v>
      </c>
      <c r="F508" s="32">
        <f>SUM(F509:F538)</f>
        <v>0</v>
      </c>
      <c r="G508" s="32">
        <f>SUM(G509:G538)</f>
        <v>2</v>
      </c>
      <c r="H508" s="32">
        <f>SUM(H509:H538)</f>
        <v>0</v>
      </c>
      <c r="I508" s="32">
        <f>SUM(J508:M508)</f>
        <v>19</v>
      </c>
      <c r="J508" s="32">
        <f>SUM(J509:J538)</f>
        <v>1</v>
      </c>
      <c r="K508" s="32">
        <f>SUM(K509:K538)</f>
        <v>0</v>
      </c>
      <c r="L508" s="32">
        <f>SUM(L509:L538)</f>
        <v>18</v>
      </c>
      <c r="M508" s="32">
        <f>SUM(M509:M538)</f>
        <v>0</v>
      </c>
      <c r="N508" s="32">
        <f>SUM(O508:R508)</f>
        <v>20</v>
      </c>
      <c r="O508" s="32">
        <f>SUM(O509:O538)</f>
        <v>1</v>
      </c>
      <c r="P508" s="32">
        <f>SUM(P509:P538)</f>
        <v>0</v>
      </c>
      <c r="Q508" s="32">
        <f>SUM(Q509:Q538)</f>
        <v>19</v>
      </c>
      <c r="R508" s="32">
        <f>SUM(R509:R538)</f>
        <v>0</v>
      </c>
      <c r="S508" s="32">
        <f>SUM(T508:W508)</f>
        <v>1</v>
      </c>
      <c r="T508" s="32">
        <f>SUM(T509:T538)</f>
        <v>0</v>
      </c>
      <c r="U508" s="32">
        <f>SUM(U509:U538)</f>
        <v>0</v>
      </c>
      <c r="V508" s="32">
        <f>SUM(V509:V538)</f>
        <v>1</v>
      </c>
      <c r="W508" s="32">
        <f>SUM(W509:W538)</f>
        <v>0</v>
      </c>
      <c r="X508" s="33" t="s">
        <v>1916</v>
      </c>
    </row>
    <row r="509" spans="1:24" ht="12.75">
      <c r="A509" s="87">
        <v>421010000</v>
      </c>
      <c r="B509" s="30" t="s">
        <v>483</v>
      </c>
      <c r="C509" s="97"/>
      <c r="D509" s="6"/>
      <c r="E509" s="6"/>
      <c r="F509" s="6"/>
      <c r="G509" s="6"/>
      <c r="H509" s="6"/>
      <c r="I509" s="6">
        <v>3</v>
      </c>
      <c r="J509" s="6">
        <v>1</v>
      </c>
      <c r="K509" s="6"/>
      <c r="L509" s="6">
        <v>2</v>
      </c>
      <c r="M509" s="6"/>
      <c r="N509" s="6">
        <v>3</v>
      </c>
      <c r="O509" s="6">
        <v>1</v>
      </c>
      <c r="P509" s="6"/>
      <c r="Q509" s="6">
        <v>2</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6.25">
      <c r="A518" s="87">
        <v>421090009</v>
      </c>
      <c r="B518" s="30" t="s">
        <v>492</v>
      </c>
      <c r="C518" s="97"/>
      <c r="D518" s="6">
        <v>1</v>
      </c>
      <c r="E518" s="6"/>
      <c r="F518" s="6"/>
      <c r="G518" s="6">
        <v>1</v>
      </c>
      <c r="H518" s="6"/>
      <c r="I518" s="6">
        <v>1</v>
      </c>
      <c r="J518" s="6"/>
      <c r="K518" s="6"/>
      <c r="L518" s="6">
        <v>1</v>
      </c>
      <c r="M518" s="6"/>
      <c r="N518" s="6">
        <v>2</v>
      </c>
      <c r="O518" s="6"/>
      <c r="P518" s="6"/>
      <c r="Q518" s="6">
        <v>2</v>
      </c>
      <c r="R518" s="6"/>
      <c r="S518" s="6"/>
      <c r="T518" s="6"/>
      <c r="U518" s="6"/>
      <c r="V518" s="6"/>
      <c r="W518" s="6"/>
      <c r="X518" s="5">
        <v>160</v>
      </c>
    </row>
    <row r="519" spans="1:24" ht="26.25">
      <c r="A519" s="87">
        <v>421100010</v>
      </c>
      <c r="B519" s="30" t="s">
        <v>493</v>
      </c>
      <c r="C519" s="97"/>
      <c r="D519" s="6">
        <v>1</v>
      </c>
      <c r="E519" s="6"/>
      <c r="F519" s="6"/>
      <c r="G519" s="6">
        <v>1</v>
      </c>
      <c r="H519" s="6"/>
      <c r="I519" s="6">
        <v>9</v>
      </c>
      <c r="J519" s="6"/>
      <c r="K519" s="6"/>
      <c r="L519" s="6">
        <v>9</v>
      </c>
      <c r="M519" s="6"/>
      <c r="N519" s="6">
        <v>9</v>
      </c>
      <c r="O519" s="6"/>
      <c r="P519" s="6"/>
      <c r="Q519" s="6">
        <v>9</v>
      </c>
      <c r="R519" s="6"/>
      <c r="S519" s="6">
        <v>1</v>
      </c>
      <c r="T519" s="6"/>
      <c r="U519" s="6"/>
      <c r="V519" s="6">
        <v>1</v>
      </c>
      <c r="W519" s="6"/>
      <c r="X519" s="5">
        <v>120</v>
      </c>
    </row>
    <row r="520" spans="1:24" ht="26.2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6.2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6.2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6.2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4</v>
      </c>
      <c r="J529" s="40"/>
      <c r="K529" s="40"/>
      <c r="L529" s="40">
        <v>4</v>
      </c>
      <c r="M529" s="40"/>
      <c r="N529" s="40">
        <v>4</v>
      </c>
      <c r="O529" s="40"/>
      <c r="P529" s="40"/>
      <c r="Q529" s="40">
        <v>4</v>
      </c>
      <c r="R529" s="40"/>
      <c r="S529" s="40"/>
      <c r="T529" s="40"/>
      <c r="U529" s="40"/>
      <c r="V529" s="40"/>
      <c r="W529" s="40"/>
      <c r="X529" s="39">
        <v>120</v>
      </c>
      <c r="Y529" s="103"/>
      <c r="Z529" s="103"/>
    </row>
    <row r="530" spans="1:26" s="41" customFormat="1" ht="26.2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6.2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16</v>
      </c>
      <c r="E551" s="7">
        <f>SUM(E8,E447,E508,E539:E550)</f>
        <v>1</v>
      </c>
      <c r="F551" s="7">
        <f>SUM(F8,F447,F508,F539:F550)</f>
        <v>0</v>
      </c>
      <c r="G551" s="7">
        <f>SUM(G8,G447,G508,G539:G550)</f>
        <v>15</v>
      </c>
      <c r="H551" s="7">
        <f>SUM(H8,H447,H508,H539:H550)</f>
        <v>0</v>
      </c>
      <c r="I551" s="7">
        <f>SUM(J551:M551)</f>
        <v>72</v>
      </c>
      <c r="J551" s="7">
        <f>SUM(J8,J447,J508,J539:J550)</f>
        <v>18</v>
      </c>
      <c r="K551" s="7">
        <f>SUM(K8,K447,K508,K539:K550)</f>
        <v>0</v>
      </c>
      <c r="L551" s="7">
        <f>SUM(L8,L447,L508,L539:L550)</f>
        <v>54</v>
      </c>
      <c r="M551" s="7">
        <f>SUM(M8,M447,M508,M539:M550)</f>
        <v>0</v>
      </c>
      <c r="N551" s="7">
        <f>SUM(O551:R551)</f>
        <v>68</v>
      </c>
      <c r="O551" s="7">
        <f>SUM(O8,O447,O508,O539:O550)</f>
        <v>18</v>
      </c>
      <c r="P551" s="7">
        <f>SUM(P8,P447,P508,P539:P550)</f>
        <v>0</v>
      </c>
      <c r="Q551" s="7">
        <f>SUM(Q8,Q447,Q508,Q539:Q550)</f>
        <v>50</v>
      </c>
      <c r="R551" s="7">
        <f>SUM(R8,R447,R508,R539:R550)</f>
        <v>0</v>
      </c>
      <c r="S551" s="7">
        <f>SUM(T551:W551)</f>
        <v>20</v>
      </c>
      <c r="T551" s="7">
        <f>SUM(T8,T447,T508,T539:T550)</f>
        <v>1</v>
      </c>
      <c r="U551" s="7">
        <f>SUM(U8,U447,U508,U539:U550)</f>
        <v>0</v>
      </c>
      <c r="V551" s="7">
        <f>SUM(V8,V447,V508,V539:V550)</f>
        <v>19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v>
      </c>
      <c r="E553" s="32">
        <f>SUM(E554:E742)</f>
        <v>0</v>
      </c>
      <c r="F553" s="32">
        <f>SUM(F554:F742)</f>
        <v>0</v>
      </c>
      <c r="G553" s="32">
        <f>SUM(G554:G742)</f>
        <v>1</v>
      </c>
      <c r="H553" s="32">
        <f>SUM(H554:H742)</f>
        <v>0</v>
      </c>
      <c r="I553" s="32">
        <f>SUM(J553:M553)</f>
        <v>16</v>
      </c>
      <c r="J553" s="32">
        <f>SUM(J554:J742)</f>
        <v>8</v>
      </c>
      <c r="K553" s="32">
        <f>SUM(K554:K742)</f>
        <v>0</v>
      </c>
      <c r="L553" s="32">
        <f>SUM(L554:L742)</f>
        <v>8</v>
      </c>
      <c r="M553" s="32">
        <f>SUM(M554:M742)</f>
        <v>0</v>
      </c>
      <c r="N553" s="32">
        <f>SUM(O553:R553)</f>
        <v>16</v>
      </c>
      <c r="O553" s="32">
        <f>SUM(O554:O742)</f>
        <v>8</v>
      </c>
      <c r="P553" s="32">
        <f>SUM(P554:P742)</f>
        <v>0</v>
      </c>
      <c r="Q553" s="32">
        <f>SUM(Q554:Q742)</f>
        <v>8</v>
      </c>
      <c r="R553" s="32">
        <f>SUM(R554:R742)</f>
        <v>0</v>
      </c>
      <c r="S553" s="32">
        <f>SUM(T553:W553)</f>
        <v>1</v>
      </c>
      <c r="T553" s="32">
        <f>SUM(T554:T742)</f>
        <v>0</v>
      </c>
      <c r="U553" s="32">
        <f>SUM(U554:U742)</f>
        <v>0</v>
      </c>
      <c r="V553" s="32">
        <f>SUM(V554:V742)</f>
        <v>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6.2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6.2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6.2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6.2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9"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6.2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6.2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6.2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6.2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9"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6.2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2.5"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6.2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6.2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6.2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6.2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6.2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6.2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6.2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6.2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6.2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6.2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6.2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9"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6.2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6.2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6.2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6.2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6.25">
      <c r="A701" s="88">
        <v>112000000</v>
      </c>
      <c r="B701" s="42" t="s">
        <v>637</v>
      </c>
      <c r="C701" s="97"/>
      <c r="D701" s="40"/>
      <c r="E701" s="40"/>
      <c r="F701" s="40"/>
      <c r="G701" s="40"/>
      <c r="H701" s="40"/>
      <c r="I701" s="40">
        <v>1</v>
      </c>
      <c r="J701" s="40">
        <v>1</v>
      </c>
      <c r="K701" s="40"/>
      <c r="L701" s="40"/>
      <c r="M701" s="40"/>
      <c r="N701" s="40">
        <v>1</v>
      </c>
      <c r="O701" s="40">
        <v>1</v>
      </c>
      <c r="P701" s="40"/>
      <c r="Q701" s="40"/>
      <c r="R701" s="40"/>
      <c r="S701" s="40"/>
      <c r="T701" s="40"/>
      <c r="U701" s="40"/>
      <c r="V701" s="40"/>
      <c r="W701" s="40"/>
      <c r="X701" s="39">
        <v>198</v>
      </c>
      <c r="Y701" s="103"/>
      <c r="Z701" s="103"/>
    </row>
    <row r="702" spans="1:26" s="41" customFormat="1" ht="39"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6.2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6.2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6.25">
      <c r="A727" s="88">
        <v>113000000</v>
      </c>
      <c r="B727" s="42" t="s">
        <v>658</v>
      </c>
      <c r="C727" s="97"/>
      <c r="D727" s="40"/>
      <c r="E727" s="40"/>
      <c r="F727" s="40"/>
      <c r="G727" s="40"/>
      <c r="H727" s="40"/>
      <c r="I727" s="40">
        <v>4</v>
      </c>
      <c r="J727" s="40">
        <v>2</v>
      </c>
      <c r="K727" s="40"/>
      <c r="L727" s="40">
        <v>2</v>
      </c>
      <c r="M727" s="40"/>
      <c r="N727" s="40">
        <v>4</v>
      </c>
      <c r="O727" s="40">
        <v>2</v>
      </c>
      <c r="P727" s="40"/>
      <c r="Q727" s="40">
        <v>2</v>
      </c>
      <c r="R727" s="40"/>
      <c r="S727" s="40"/>
      <c r="T727" s="40"/>
      <c r="U727" s="40"/>
      <c r="V727" s="40"/>
      <c r="W727" s="40"/>
      <c r="X727" s="39">
        <v>186</v>
      </c>
      <c r="Y727" s="103"/>
      <c r="Z727" s="103"/>
    </row>
    <row r="728" spans="1:26" s="41" customFormat="1" ht="26.2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1</v>
      </c>
      <c r="E738" s="40"/>
      <c r="F738" s="40"/>
      <c r="G738" s="40">
        <v>1</v>
      </c>
      <c r="H738" s="40"/>
      <c r="I738" s="40">
        <v>9</v>
      </c>
      <c r="J738" s="40">
        <v>3</v>
      </c>
      <c r="K738" s="40"/>
      <c r="L738" s="40">
        <v>6</v>
      </c>
      <c r="M738" s="40"/>
      <c r="N738" s="40">
        <v>9</v>
      </c>
      <c r="O738" s="40">
        <v>3</v>
      </c>
      <c r="P738" s="40"/>
      <c r="Q738" s="40">
        <v>6</v>
      </c>
      <c r="R738" s="40"/>
      <c r="S738" s="40">
        <v>1</v>
      </c>
      <c r="T738" s="40"/>
      <c r="U738" s="40"/>
      <c r="V738" s="40">
        <v>1</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c r="E741" s="6"/>
      <c r="F741" s="6"/>
      <c r="G741" s="6"/>
      <c r="H741" s="6"/>
      <c r="I741" s="6">
        <v>2</v>
      </c>
      <c r="J741" s="6">
        <v>2</v>
      </c>
      <c r="K741" s="6"/>
      <c r="L741" s="6"/>
      <c r="M741" s="6"/>
      <c r="N741" s="6">
        <v>2</v>
      </c>
      <c r="O741" s="6">
        <v>2</v>
      </c>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v>
      </c>
      <c r="E754" s="7">
        <f>SUM(E553,E743:E753)</f>
        <v>0</v>
      </c>
      <c r="F754" s="7">
        <f>SUM(F553,F743:F753)</f>
        <v>0</v>
      </c>
      <c r="G754" s="7">
        <f>SUM(G553,G743:G753)</f>
        <v>1</v>
      </c>
      <c r="H754" s="7">
        <f>SUM(H553,H743:H753)</f>
        <v>0</v>
      </c>
      <c r="I754" s="7">
        <f>SUM(J754:M754)</f>
        <v>16</v>
      </c>
      <c r="J754" s="7">
        <f>SUM(J553,J743:J753)</f>
        <v>8</v>
      </c>
      <c r="K754" s="7">
        <f>SUM(K553,K743:K753)</f>
        <v>0</v>
      </c>
      <c r="L754" s="7">
        <f>SUM(L553,L743:L753)</f>
        <v>8</v>
      </c>
      <c r="M754" s="7">
        <f>SUM(M553,M743:M753)</f>
        <v>0</v>
      </c>
      <c r="N754" s="7">
        <f>SUM(O754:R754)</f>
        <v>16</v>
      </c>
      <c r="O754" s="7">
        <f>SUM(O553,O743:O753)</f>
        <v>8</v>
      </c>
      <c r="P754" s="7">
        <f>SUM(P553,P743:P753)</f>
        <v>0</v>
      </c>
      <c r="Q754" s="7">
        <f>SUM(Q553,Q743:Q753)</f>
        <v>8</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2</v>
      </c>
      <c r="E756" s="32">
        <f>SUM(E757:E765)</f>
        <v>0</v>
      </c>
      <c r="F756" s="32">
        <f>SUM(F757:F765)</f>
        <v>0</v>
      </c>
      <c r="G756" s="32">
        <f>SUM(G757:G765)</f>
        <v>2</v>
      </c>
      <c r="H756" s="32">
        <f>SUM(H757:H765)</f>
        <v>0</v>
      </c>
      <c r="I756" s="32">
        <f>SUM(J756:M756)</f>
        <v>79</v>
      </c>
      <c r="J756" s="32">
        <f>SUM(J757:J765)</f>
        <v>1</v>
      </c>
      <c r="K756" s="32">
        <f>SUM(K757:K765)</f>
        <v>0</v>
      </c>
      <c r="L756" s="32">
        <f>SUM(L757:L765)</f>
        <v>78</v>
      </c>
      <c r="M756" s="32">
        <f>SUM(M757:M765)</f>
        <v>0</v>
      </c>
      <c r="N756" s="32">
        <f>SUM(O756:R756)</f>
        <v>81</v>
      </c>
      <c r="O756" s="32">
        <f>SUM(O757:O765)</f>
        <v>1</v>
      </c>
      <c r="P756" s="32">
        <f>SUM(P757:P765)</f>
        <v>0</v>
      </c>
      <c r="Q756" s="32">
        <f>SUM(Q757:Q765)</f>
        <v>80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6.2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9">
      <c r="A760" s="87">
        <v>321030000</v>
      </c>
      <c r="B760" s="30" t="s">
        <v>677</v>
      </c>
      <c r="C760" s="97"/>
      <c r="D760" s="6">
        <v>1</v>
      </c>
      <c r="E760" s="6"/>
      <c r="F760" s="6"/>
      <c r="G760" s="6">
        <v>1</v>
      </c>
      <c r="H760" s="6"/>
      <c r="I760" s="6">
        <v>55</v>
      </c>
      <c r="J760" s="6">
        <v>1</v>
      </c>
      <c r="K760" s="6"/>
      <c r="L760" s="6">
        <v>54</v>
      </c>
      <c r="M760" s="6"/>
      <c r="N760" s="6">
        <v>56</v>
      </c>
      <c r="O760" s="6">
        <v>1</v>
      </c>
      <c r="P760" s="6"/>
      <c r="Q760" s="6">
        <v>55</v>
      </c>
      <c r="R760" s="6"/>
      <c r="S760" s="6"/>
      <c r="T760" s="6"/>
      <c r="U760" s="6"/>
      <c r="V760" s="6"/>
      <c r="W760" s="6"/>
      <c r="X760" s="5">
        <v>324</v>
      </c>
    </row>
    <row r="761" spans="1:24" ht="39">
      <c r="A761" s="87">
        <v>321040000</v>
      </c>
      <c r="B761" s="30" t="s">
        <v>678</v>
      </c>
      <c r="C761" s="97"/>
      <c r="D761" s="6"/>
      <c r="E761" s="6"/>
      <c r="F761" s="6"/>
      <c r="G761" s="6"/>
      <c r="H761" s="6"/>
      <c r="I761" s="6">
        <v>20</v>
      </c>
      <c r="J761" s="6"/>
      <c r="K761" s="6"/>
      <c r="L761" s="6">
        <v>20</v>
      </c>
      <c r="M761" s="6"/>
      <c r="N761" s="6">
        <v>20</v>
      </c>
      <c r="O761" s="6"/>
      <c r="P761" s="6"/>
      <c r="Q761" s="6">
        <v>20</v>
      </c>
      <c r="R761" s="6"/>
      <c r="S761" s="6"/>
      <c r="T761" s="6"/>
      <c r="U761" s="6"/>
      <c r="V761" s="6"/>
      <c r="W761" s="6"/>
      <c r="X761" s="5">
        <v>324</v>
      </c>
    </row>
    <row r="762" spans="1:24" ht="39">
      <c r="A762" s="87">
        <v>321050000</v>
      </c>
      <c r="B762" s="30" t="s">
        <v>679</v>
      </c>
      <c r="C762" s="97"/>
      <c r="D762" s="6">
        <v>1</v>
      </c>
      <c r="E762" s="6"/>
      <c r="F762" s="6"/>
      <c r="G762" s="6">
        <v>1</v>
      </c>
      <c r="H762" s="6"/>
      <c r="I762" s="6">
        <v>4</v>
      </c>
      <c r="J762" s="6"/>
      <c r="K762" s="6"/>
      <c r="L762" s="6">
        <v>4</v>
      </c>
      <c r="M762" s="6"/>
      <c r="N762" s="6">
        <v>5</v>
      </c>
      <c r="O762" s="6"/>
      <c r="P762" s="6"/>
      <c r="Q762" s="6">
        <v>5</v>
      </c>
      <c r="R762" s="6"/>
      <c r="S762" s="6"/>
      <c r="T762" s="6"/>
      <c r="U762" s="6"/>
      <c r="V762" s="6"/>
      <c r="W762" s="6"/>
      <c r="X762" s="5">
        <v>324</v>
      </c>
    </row>
    <row r="763" spans="1:24" ht="39"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58</v>
      </c>
      <c r="E766" s="32">
        <f>SUM(E767:E861)</f>
        <v>16</v>
      </c>
      <c r="F766" s="32">
        <f>SUM(F767:F861)</f>
        <v>0</v>
      </c>
      <c r="G766" s="32">
        <f>SUM(G767:G861)</f>
        <v>42</v>
      </c>
      <c r="H766" s="32">
        <f>SUM(H767:H861)</f>
        <v>0</v>
      </c>
      <c r="I766" s="32">
        <f>SUM(J766:M766)</f>
        <v>248</v>
      </c>
      <c r="J766" s="32">
        <f>SUM(J767:J861)</f>
        <v>104</v>
      </c>
      <c r="K766" s="32">
        <f>SUM(K767:K861)</f>
        <v>0</v>
      </c>
      <c r="L766" s="32">
        <f>SUM(L767:L861)</f>
        <v>144</v>
      </c>
      <c r="M766" s="32">
        <f>SUM(M767:M861)</f>
        <v>0</v>
      </c>
      <c r="N766" s="32">
        <f>SUM(O766:R766)</f>
        <v>229</v>
      </c>
      <c r="O766" s="32">
        <f>SUM(O767:O861)</f>
        <v>120</v>
      </c>
      <c r="P766" s="32">
        <f>SUM(P767:P861)</f>
        <v>0</v>
      </c>
      <c r="Q766" s="32">
        <f>SUM(Q767:Q861)</f>
        <v>109</v>
      </c>
      <c r="R766" s="32">
        <f>SUM(R767:R861)</f>
        <v>0</v>
      </c>
      <c r="S766" s="32">
        <f>SUM(T766:W766)</f>
        <v>77</v>
      </c>
      <c r="T766" s="32">
        <f>SUM(T767:T861)</f>
        <v>0</v>
      </c>
      <c r="U766" s="32">
        <f>SUM(U767:U861)</f>
        <v>0</v>
      </c>
      <c r="V766" s="32">
        <f>SUM(V767:V861)</f>
        <v>77</v>
      </c>
      <c r="W766" s="32">
        <f>SUM(W767:W861)</f>
        <v>0</v>
      </c>
      <c r="X766" s="33" t="s">
        <v>1916</v>
      </c>
    </row>
    <row r="767" spans="1:24" ht="26.2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c r="J781" s="6"/>
      <c r="K781" s="6"/>
      <c r="L781" s="6"/>
      <c r="M781" s="6"/>
      <c r="N781" s="6">
        <v>1</v>
      </c>
      <c r="O781" s="6"/>
      <c r="P781" s="6"/>
      <c r="Q781" s="6">
        <v>1</v>
      </c>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7</v>
      </c>
      <c r="E788" s="6"/>
      <c r="F788" s="6"/>
      <c r="G788" s="6">
        <v>7</v>
      </c>
      <c r="H788" s="6"/>
      <c r="I788" s="6">
        <v>27</v>
      </c>
      <c r="J788" s="6">
        <v>4</v>
      </c>
      <c r="K788" s="6"/>
      <c r="L788" s="6">
        <v>23</v>
      </c>
      <c r="M788" s="6"/>
      <c r="N788" s="6">
        <v>20</v>
      </c>
      <c r="O788" s="6">
        <v>4</v>
      </c>
      <c r="P788" s="6"/>
      <c r="Q788" s="6">
        <v>16</v>
      </c>
      <c r="R788" s="6"/>
      <c r="S788" s="6">
        <v>14</v>
      </c>
      <c r="T788" s="6"/>
      <c r="U788" s="6"/>
      <c r="V788" s="6">
        <v>14</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6.2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3</v>
      </c>
      <c r="E796" s="6"/>
      <c r="F796" s="6"/>
      <c r="G796" s="6">
        <v>3</v>
      </c>
      <c r="H796" s="6"/>
      <c r="I796" s="6">
        <v>1</v>
      </c>
      <c r="J796" s="6"/>
      <c r="K796" s="6"/>
      <c r="L796" s="6">
        <v>1</v>
      </c>
      <c r="M796" s="6"/>
      <c r="N796" s="6">
        <v>1</v>
      </c>
      <c r="O796" s="6"/>
      <c r="P796" s="6"/>
      <c r="Q796" s="6">
        <v>1</v>
      </c>
      <c r="R796" s="6"/>
      <c r="S796" s="6">
        <v>3</v>
      </c>
      <c r="T796" s="6"/>
      <c r="U796" s="6"/>
      <c r="V796" s="6">
        <v>3</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6.25">
      <c r="A804" s="87">
        <v>304000000</v>
      </c>
      <c r="B804" s="30" t="s">
        <v>713</v>
      </c>
      <c r="C804" s="97"/>
      <c r="D804" s="6">
        <v>1</v>
      </c>
      <c r="E804" s="6"/>
      <c r="F804" s="6"/>
      <c r="G804" s="6">
        <v>1</v>
      </c>
      <c r="H804" s="6"/>
      <c r="I804" s="6">
        <v>1</v>
      </c>
      <c r="J804" s="6">
        <v>1</v>
      </c>
      <c r="K804" s="6"/>
      <c r="L804" s="6"/>
      <c r="M804" s="6"/>
      <c r="N804" s="6">
        <v>2</v>
      </c>
      <c r="O804" s="6">
        <v>1</v>
      </c>
      <c r="P804" s="6"/>
      <c r="Q804" s="6">
        <v>1</v>
      </c>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v>1</v>
      </c>
      <c r="E807" s="6"/>
      <c r="F807" s="6"/>
      <c r="G807" s="6">
        <v>1</v>
      </c>
      <c r="H807" s="6"/>
      <c r="I807" s="6">
        <v>2</v>
      </c>
      <c r="J807" s="6"/>
      <c r="K807" s="6"/>
      <c r="L807" s="6">
        <v>2</v>
      </c>
      <c r="M807" s="6"/>
      <c r="N807" s="6">
        <v>3</v>
      </c>
      <c r="O807" s="6"/>
      <c r="P807" s="6"/>
      <c r="Q807" s="6">
        <v>3</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1</v>
      </c>
      <c r="J812" s="6">
        <v>1</v>
      </c>
      <c r="K812" s="6"/>
      <c r="L812" s="6"/>
      <c r="M812" s="6"/>
      <c r="N812" s="6">
        <v>1</v>
      </c>
      <c r="O812" s="6">
        <v>1</v>
      </c>
      <c r="P812" s="6"/>
      <c r="Q812" s="6"/>
      <c r="R812" s="6"/>
      <c r="S812" s="6"/>
      <c r="T812" s="6"/>
      <c r="U812" s="6"/>
      <c r="V812" s="6"/>
      <c r="W812" s="6"/>
      <c r="X812" s="5">
        <v>315</v>
      </c>
    </row>
    <row r="813" spans="1:24" ht="12.75">
      <c r="A813" s="87">
        <v>304080000</v>
      </c>
      <c r="B813" s="30" t="s">
        <v>720</v>
      </c>
      <c r="C813" s="97"/>
      <c r="D813" s="6"/>
      <c r="E813" s="6"/>
      <c r="F813" s="6"/>
      <c r="G813" s="6"/>
      <c r="H813" s="6"/>
      <c r="I813" s="6">
        <v>1</v>
      </c>
      <c r="J813" s="6"/>
      <c r="K813" s="6"/>
      <c r="L813" s="6">
        <v>1</v>
      </c>
      <c r="M813" s="6"/>
      <c r="N813" s="6">
        <v>1</v>
      </c>
      <c r="O813" s="6"/>
      <c r="P813" s="6"/>
      <c r="Q813" s="6">
        <v>1</v>
      </c>
      <c r="R813" s="6"/>
      <c r="S813" s="6"/>
      <c r="T813" s="6"/>
      <c r="U813" s="6"/>
      <c r="V813" s="6"/>
      <c r="W813" s="6"/>
      <c r="X813" s="5">
        <v>315</v>
      </c>
    </row>
    <row r="814" spans="1:24" ht="26.2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7</v>
      </c>
      <c r="E815" s="6">
        <v>3</v>
      </c>
      <c r="F815" s="6"/>
      <c r="G815" s="6">
        <v>4</v>
      </c>
      <c r="H815" s="6"/>
      <c r="I815" s="6">
        <v>72</v>
      </c>
      <c r="J815" s="6">
        <v>46</v>
      </c>
      <c r="K815" s="6"/>
      <c r="L815" s="6">
        <v>26</v>
      </c>
      <c r="M815" s="6"/>
      <c r="N815" s="6">
        <v>61</v>
      </c>
      <c r="O815" s="6">
        <v>49</v>
      </c>
      <c r="P815" s="6"/>
      <c r="Q815" s="6">
        <v>12</v>
      </c>
      <c r="R815" s="6"/>
      <c r="S815" s="6">
        <v>18</v>
      </c>
      <c r="T815" s="6"/>
      <c r="U815" s="6"/>
      <c r="V815" s="6">
        <v>18</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c r="E817" s="6"/>
      <c r="F817" s="6"/>
      <c r="G817" s="6"/>
      <c r="H817" s="6"/>
      <c r="I817" s="6">
        <v>3</v>
      </c>
      <c r="J817" s="6">
        <v>2</v>
      </c>
      <c r="K817" s="6"/>
      <c r="L817" s="6">
        <v>1</v>
      </c>
      <c r="M817" s="6"/>
      <c r="N817" s="6">
        <v>2</v>
      </c>
      <c r="O817" s="6">
        <v>2</v>
      </c>
      <c r="P817" s="6"/>
      <c r="Q817" s="6"/>
      <c r="R817" s="6"/>
      <c r="S817" s="6">
        <v>1</v>
      </c>
      <c r="T817" s="6"/>
      <c r="U817" s="6"/>
      <c r="V817" s="6">
        <v>1</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1</v>
      </c>
      <c r="E820" s="6"/>
      <c r="F820" s="6"/>
      <c r="G820" s="6">
        <v>1</v>
      </c>
      <c r="H820" s="6"/>
      <c r="I820" s="6">
        <v>4</v>
      </c>
      <c r="J820" s="6">
        <v>1</v>
      </c>
      <c r="K820" s="6"/>
      <c r="L820" s="6">
        <v>3</v>
      </c>
      <c r="M820" s="6"/>
      <c r="N820" s="6">
        <v>1</v>
      </c>
      <c r="O820" s="6">
        <v>1</v>
      </c>
      <c r="P820" s="6"/>
      <c r="Q820" s="6"/>
      <c r="R820" s="6"/>
      <c r="S820" s="6">
        <v>4</v>
      </c>
      <c r="T820" s="6"/>
      <c r="U820" s="6"/>
      <c r="V820" s="6">
        <v>4</v>
      </c>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6.2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6.2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c r="A825" s="87">
        <v>305010500</v>
      </c>
      <c r="B825" s="30" t="s">
        <v>732</v>
      </c>
      <c r="C825" s="97"/>
      <c r="D825" s="6"/>
      <c r="E825" s="6"/>
      <c r="F825" s="6"/>
      <c r="G825" s="6"/>
      <c r="H825" s="6"/>
      <c r="I825" s="6">
        <v>1</v>
      </c>
      <c r="J825" s="6"/>
      <c r="K825" s="6"/>
      <c r="L825" s="6">
        <v>1</v>
      </c>
      <c r="M825" s="6"/>
      <c r="N825" s="6"/>
      <c r="O825" s="6"/>
      <c r="P825" s="6"/>
      <c r="Q825" s="6"/>
      <c r="R825" s="6"/>
      <c r="S825" s="6">
        <v>1</v>
      </c>
      <c r="T825" s="6"/>
      <c r="U825" s="6"/>
      <c r="V825" s="6">
        <v>1</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3</v>
      </c>
      <c r="J831" s="6">
        <v>1</v>
      </c>
      <c r="K831" s="6"/>
      <c r="L831" s="6">
        <v>2</v>
      </c>
      <c r="M831" s="6"/>
      <c r="N831" s="6">
        <v>2</v>
      </c>
      <c r="O831" s="6">
        <v>1</v>
      </c>
      <c r="P831" s="6"/>
      <c r="Q831" s="6">
        <v>1</v>
      </c>
      <c r="R831" s="6"/>
      <c r="S831" s="6">
        <v>1</v>
      </c>
      <c r="T831" s="6"/>
      <c r="U831" s="6"/>
      <c r="V831" s="6">
        <v>1</v>
      </c>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5</v>
      </c>
      <c r="E836" s="6">
        <v>1</v>
      </c>
      <c r="F836" s="6"/>
      <c r="G836" s="6">
        <v>4</v>
      </c>
      <c r="H836" s="6"/>
      <c r="I836" s="6">
        <v>4</v>
      </c>
      <c r="J836" s="6"/>
      <c r="K836" s="6"/>
      <c r="L836" s="6">
        <v>4</v>
      </c>
      <c r="M836" s="6"/>
      <c r="N836" s="6">
        <v>5</v>
      </c>
      <c r="O836" s="6">
        <v>1</v>
      </c>
      <c r="P836" s="6"/>
      <c r="Q836" s="6">
        <v>4</v>
      </c>
      <c r="R836" s="6"/>
      <c r="S836" s="6">
        <v>4</v>
      </c>
      <c r="T836" s="6"/>
      <c r="U836" s="6"/>
      <c r="V836" s="6">
        <v>4</v>
      </c>
      <c r="W836" s="6"/>
      <c r="X836" s="5">
        <v>315</v>
      </c>
    </row>
    <row r="837" spans="1:24" ht="12.75">
      <c r="A837" s="87">
        <v>307010000</v>
      </c>
      <c r="B837" s="30" t="s">
        <v>744</v>
      </c>
      <c r="C837" s="97"/>
      <c r="D837" s="6">
        <v>3</v>
      </c>
      <c r="E837" s="6"/>
      <c r="F837" s="6"/>
      <c r="G837" s="6">
        <v>3</v>
      </c>
      <c r="H837" s="6"/>
      <c r="I837" s="6">
        <v>16</v>
      </c>
      <c r="J837" s="6">
        <v>2</v>
      </c>
      <c r="K837" s="6"/>
      <c r="L837" s="6">
        <v>14</v>
      </c>
      <c r="M837" s="6"/>
      <c r="N837" s="6">
        <v>15</v>
      </c>
      <c r="O837" s="6">
        <v>2</v>
      </c>
      <c r="P837" s="6"/>
      <c r="Q837" s="6">
        <v>13</v>
      </c>
      <c r="R837" s="6"/>
      <c r="S837" s="6">
        <v>4</v>
      </c>
      <c r="T837" s="6"/>
      <c r="U837" s="6"/>
      <c r="V837" s="6">
        <v>4</v>
      </c>
      <c r="W837" s="6"/>
      <c r="X837" s="5">
        <v>292</v>
      </c>
    </row>
    <row r="838" spans="1:24" ht="12.75">
      <c r="A838" s="87">
        <v>307020000</v>
      </c>
      <c r="B838" s="30" t="s">
        <v>745</v>
      </c>
      <c r="C838" s="97"/>
      <c r="D838" s="6">
        <v>2</v>
      </c>
      <c r="E838" s="6">
        <v>1</v>
      </c>
      <c r="F838" s="6"/>
      <c r="G838" s="6">
        <v>1</v>
      </c>
      <c r="H838" s="6"/>
      <c r="I838" s="6">
        <v>19</v>
      </c>
      <c r="J838" s="6"/>
      <c r="K838" s="6"/>
      <c r="L838" s="6">
        <v>19</v>
      </c>
      <c r="M838" s="6"/>
      <c r="N838" s="6">
        <v>18</v>
      </c>
      <c r="O838" s="6">
        <v>1</v>
      </c>
      <c r="P838" s="6"/>
      <c r="Q838" s="6">
        <v>17</v>
      </c>
      <c r="R838" s="6"/>
      <c r="S838" s="6">
        <v>3</v>
      </c>
      <c r="T838" s="6"/>
      <c r="U838" s="6"/>
      <c r="V838" s="6">
        <v>3</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v>
      </c>
      <c r="E842" s="6">
        <v>1</v>
      </c>
      <c r="F842" s="6"/>
      <c r="G842" s="6"/>
      <c r="H842" s="6"/>
      <c r="I842" s="6"/>
      <c r="J842" s="6"/>
      <c r="K842" s="6"/>
      <c r="L842" s="6"/>
      <c r="M842" s="6"/>
      <c r="N842" s="6">
        <v>1</v>
      </c>
      <c r="O842" s="6">
        <v>1</v>
      </c>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4</v>
      </c>
      <c r="E844" s="6">
        <v>1</v>
      </c>
      <c r="F844" s="6"/>
      <c r="G844" s="6">
        <v>3</v>
      </c>
      <c r="H844" s="6"/>
      <c r="I844" s="6">
        <v>6</v>
      </c>
      <c r="J844" s="6"/>
      <c r="K844" s="6"/>
      <c r="L844" s="6">
        <v>6</v>
      </c>
      <c r="M844" s="6"/>
      <c r="N844" s="6">
        <v>6</v>
      </c>
      <c r="O844" s="6">
        <v>1</v>
      </c>
      <c r="P844" s="6"/>
      <c r="Q844" s="6">
        <v>5</v>
      </c>
      <c r="R844" s="6"/>
      <c r="S844" s="6">
        <v>4</v>
      </c>
      <c r="T844" s="6"/>
      <c r="U844" s="6"/>
      <c r="V844" s="6">
        <v>4</v>
      </c>
      <c r="W844" s="6"/>
      <c r="X844" s="5">
        <v>240</v>
      </c>
    </row>
    <row r="845" spans="1:24" ht="12.75">
      <c r="A845" s="87">
        <v>310010000</v>
      </c>
      <c r="B845" s="30" t="s">
        <v>752</v>
      </c>
      <c r="C845" s="97"/>
      <c r="D845" s="6">
        <v>14</v>
      </c>
      <c r="E845" s="6">
        <v>7</v>
      </c>
      <c r="F845" s="6"/>
      <c r="G845" s="6">
        <v>7</v>
      </c>
      <c r="H845" s="6"/>
      <c r="I845" s="6">
        <v>68</v>
      </c>
      <c r="J845" s="6">
        <v>39</v>
      </c>
      <c r="K845" s="6"/>
      <c r="L845" s="6">
        <v>29</v>
      </c>
      <c r="M845" s="6"/>
      <c r="N845" s="6">
        <v>70</v>
      </c>
      <c r="O845" s="6">
        <v>46</v>
      </c>
      <c r="P845" s="6"/>
      <c r="Q845" s="6">
        <v>24</v>
      </c>
      <c r="R845" s="6"/>
      <c r="S845" s="6">
        <v>12</v>
      </c>
      <c r="T845" s="6"/>
      <c r="U845" s="6"/>
      <c r="V845" s="6">
        <v>12</v>
      </c>
      <c r="W845" s="6"/>
      <c r="X845" s="5">
        <v>135</v>
      </c>
    </row>
    <row r="846" spans="1:24" ht="12.75">
      <c r="A846" s="87">
        <v>310020000</v>
      </c>
      <c r="B846" s="30" t="s">
        <v>753</v>
      </c>
      <c r="C846" s="97"/>
      <c r="D846" s="6">
        <v>3</v>
      </c>
      <c r="E846" s="6"/>
      <c r="F846" s="6"/>
      <c r="G846" s="6">
        <v>3</v>
      </c>
      <c r="H846" s="6"/>
      <c r="I846" s="6">
        <v>13</v>
      </c>
      <c r="J846" s="6">
        <v>4</v>
      </c>
      <c r="K846" s="6"/>
      <c r="L846" s="6">
        <v>9</v>
      </c>
      <c r="M846" s="6"/>
      <c r="N846" s="6">
        <v>9</v>
      </c>
      <c r="O846" s="6">
        <v>4</v>
      </c>
      <c r="P846" s="6"/>
      <c r="Q846" s="6">
        <v>5</v>
      </c>
      <c r="R846" s="6"/>
      <c r="S846" s="6">
        <v>7</v>
      </c>
      <c r="T846" s="6"/>
      <c r="U846" s="6"/>
      <c r="V846" s="6">
        <v>7</v>
      </c>
      <c r="W846" s="6"/>
      <c r="X846" s="5">
        <v>153</v>
      </c>
    </row>
    <row r="847" spans="1:24" ht="12.75">
      <c r="A847" s="87">
        <v>310030000</v>
      </c>
      <c r="B847" s="30" t="s">
        <v>754</v>
      </c>
      <c r="C847" s="97"/>
      <c r="D847" s="6"/>
      <c r="E847" s="6"/>
      <c r="F847" s="6"/>
      <c r="G847" s="6"/>
      <c r="H847" s="6"/>
      <c r="I847" s="6">
        <v>1</v>
      </c>
      <c r="J847" s="6"/>
      <c r="K847" s="6"/>
      <c r="L847" s="6">
        <v>1</v>
      </c>
      <c r="M847" s="6"/>
      <c r="N847" s="6"/>
      <c r="O847" s="6"/>
      <c r="P847" s="6"/>
      <c r="Q847" s="6"/>
      <c r="R847" s="6"/>
      <c r="S847" s="6">
        <v>1</v>
      </c>
      <c r="T847" s="6"/>
      <c r="U847" s="6"/>
      <c r="V847" s="6">
        <v>1</v>
      </c>
      <c r="W847" s="6"/>
      <c r="X847" s="5">
        <v>296</v>
      </c>
    </row>
    <row r="848" spans="1:24" ht="12.75">
      <c r="A848" s="87">
        <v>310040000</v>
      </c>
      <c r="B848" s="30" t="s">
        <v>755</v>
      </c>
      <c r="C848" s="97"/>
      <c r="D848" s="6">
        <v>2</v>
      </c>
      <c r="E848" s="6">
        <v>2</v>
      </c>
      <c r="F848" s="6"/>
      <c r="G848" s="6"/>
      <c r="H848" s="6"/>
      <c r="I848" s="6">
        <v>5</v>
      </c>
      <c r="J848" s="6">
        <v>3</v>
      </c>
      <c r="K848" s="6"/>
      <c r="L848" s="6">
        <v>2</v>
      </c>
      <c r="M848" s="6"/>
      <c r="N848" s="6">
        <v>7</v>
      </c>
      <c r="O848" s="6">
        <v>5</v>
      </c>
      <c r="P848" s="6"/>
      <c r="Q848" s="6">
        <v>2</v>
      </c>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2</v>
      </c>
      <c r="E852" s="6"/>
      <c r="F852" s="6"/>
      <c r="G852" s="6">
        <v>2</v>
      </c>
      <c r="H852" s="6"/>
      <c r="I852" s="6"/>
      <c r="J852" s="6"/>
      <c r="K852" s="6"/>
      <c r="L852" s="6"/>
      <c r="M852" s="6"/>
      <c r="N852" s="6">
        <v>2</v>
      </c>
      <c r="O852" s="6"/>
      <c r="P852" s="6"/>
      <c r="Q852" s="6">
        <v>2</v>
      </c>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6.2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c r="J858" s="6"/>
      <c r="K858" s="6"/>
      <c r="L858" s="6"/>
      <c r="M858" s="6"/>
      <c r="N858" s="6">
        <v>1</v>
      </c>
      <c r="O858" s="6"/>
      <c r="P858" s="6"/>
      <c r="Q858" s="6">
        <v>1</v>
      </c>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3</v>
      </c>
      <c r="E862" s="32">
        <f>SUM(E863:E895)</f>
        <v>3</v>
      </c>
      <c r="F862" s="32">
        <f>SUM(F863:F895)</f>
        <v>0</v>
      </c>
      <c r="G862" s="32">
        <f>SUM(G863:G895)</f>
        <v>0</v>
      </c>
      <c r="H862" s="32">
        <f>SUM(H863:H895)</f>
        <v>0</v>
      </c>
      <c r="I862" s="32">
        <f>SUM(J862:M862)</f>
        <v>35</v>
      </c>
      <c r="J862" s="32">
        <f>SUM(J863:J895)</f>
        <v>10</v>
      </c>
      <c r="K862" s="32">
        <f>SUM(K863:K895)</f>
        <v>0</v>
      </c>
      <c r="L862" s="32">
        <f>SUM(L863:L895)</f>
        <v>25</v>
      </c>
      <c r="M862" s="32">
        <f>SUM(M863:M895)</f>
        <v>0</v>
      </c>
      <c r="N862" s="32">
        <f>SUM(O862:R862)</f>
        <v>34</v>
      </c>
      <c r="O862" s="32">
        <f>SUM(O863:O895)</f>
        <v>13</v>
      </c>
      <c r="P862" s="32">
        <f>SUM(P863:P895)</f>
        <v>0</v>
      </c>
      <c r="Q862" s="32">
        <f>SUM(Q863:Q895)</f>
        <v>21</v>
      </c>
      <c r="R862" s="32">
        <f>SUM(R863:R895)</f>
        <v>0</v>
      </c>
      <c r="S862" s="32">
        <f>SUM(T862:W862)</f>
        <v>4</v>
      </c>
      <c r="T862" s="32">
        <f>SUM(T863:T895)</f>
        <v>0</v>
      </c>
      <c r="U862" s="32">
        <f>SUM(U863:U895)</f>
        <v>0</v>
      </c>
      <c r="V862" s="32">
        <f>SUM(V863:V895)</f>
        <v>4</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6.2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2</v>
      </c>
      <c r="J866" s="40"/>
      <c r="K866" s="40"/>
      <c r="L866" s="40">
        <v>2</v>
      </c>
      <c r="M866" s="40"/>
      <c r="N866" s="40"/>
      <c r="O866" s="40"/>
      <c r="P866" s="40"/>
      <c r="Q866" s="40"/>
      <c r="R866" s="40"/>
      <c r="S866" s="40">
        <v>2</v>
      </c>
      <c r="T866" s="40"/>
      <c r="U866" s="40"/>
      <c r="V866" s="40">
        <v>2</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6.2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1</v>
      </c>
      <c r="J871" s="40"/>
      <c r="K871" s="40"/>
      <c r="L871" s="40">
        <v>1</v>
      </c>
      <c r="M871" s="40"/>
      <c r="N871" s="40"/>
      <c r="O871" s="40"/>
      <c r="P871" s="40"/>
      <c r="Q871" s="40"/>
      <c r="R871" s="40"/>
      <c r="S871" s="40">
        <v>1</v>
      </c>
      <c r="T871" s="40"/>
      <c r="U871" s="40"/>
      <c r="V871" s="40">
        <v>1</v>
      </c>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v>3</v>
      </c>
      <c r="E879" s="40">
        <v>3</v>
      </c>
      <c r="F879" s="40"/>
      <c r="G879" s="40"/>
      <c r="H879" s="40"/>
      <c r="I879" s="40">
        <v>27</v>
      </c>
      <c r="J879" s="40">
        <v>10</v>
      </c>
      <c r="K879" s="40"/>
      <c r="L879" s="40">
        <v>17</v>
      </c>
      <c r="M879" s="40"/>
      <c r="N879" s="40">
        <v>29</v>
      </c>
      <c r="O879" s="40">
        <v>13</v>
      </c>
      <c r="P879" s="40"/>
      <c r="Q879" s="40">
        <v>16</v>
      </c>
      <c r="R879" s="40"/>
      <c r="S879" s="40">
        <v>1</v>
      </c>
      <c r="T879" s="40"/>
      <c r="U879" s="40"/>
      <c r="V879" s="40">
        <v>1</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c r="E883" s="40"/>
      <c r="F883" s="40"/>
      <c r="G883" s="40"/>
      <c r="H883" s="40"/>
      <c r="I883" s="40">
        <v>3</v>
      </c>
      <c r="J883" s="40"/>
      <c r="K883" s="40"/>
      <c r="L883" s="40">
        <v>3</v>
      </c>
      <c r="M883" s="40"/>
      <c r="N883" s="40">
        <v>3</v>
      </c>
      <c r="O883" s="40"/>
      <c r="P883" s="40"/>
      <c r="Q883" s="40">
        <v>3</v>
      </c>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6.2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2</v>
      </c>
      <c r="J897" s="32"/>
      <c r="K897" s="32"/>
      <c r="L897" s="32">
        <v>2</v>
      </c>
      <c r="M897" s="32"/>
      <c r="N897" s="32">
        <v>2</v>
      </c>
      <c r="O897" s="32"/>
      <c r="P897" s="32"/>
      <c r="Q897" s="32">
        <v>2</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4</v>
      </c>
      <c r="J899" s="32"/>
      <c r="K899" s="32"/>
      <c r="L899" s="32">
        <v>4</v>
      </c>
      <c r="M899" s="32"/>
      <c r="N899" s="32">
        <v>4</v>
      </c>
      <c r="O899" s="32"/>
      <c r="P899" s="32"/>
      <c r="Q899" s="32">
        <v>4</v>
      </c>
      <c r="R899" s="32"/>
      <c r="S899" s="32"/>
      <c r="T899" s="32"/>
      <c r="U899" s="32"/>
      <c r="V899" s="32"/>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0">
        <v>600060000</v>
      </c>
      <c r="B902" s="35" t="s">
        <v>2329</v>
      </c>
      <c r="C902" s="96"/>
      <c r="D902" s="32">
        <v>2</v>
      </c>
      <c r="E902" s="32"/>
      <c r="F902" s="32"/>
      <c r="G902" s="32">
        <v>2</v>
      </c>
      <c r="H902" s="32"/>
      <c r="I902" s="32">
        <v>2</v>
      </c>
      <c r="J902" s="32">
        <v>1</v>
      </c>
      <c r="K902" s="32"/>
      <c r="L902" s="32">
        <v>1</v>
      </c>
      <c r="M902" s="32"/>
      <c r="N902" s="32">
        <v>4</v>
      </c>
      <c r="O902" s="32">
        <v>1</v>
      </c>
      <c r="P902" s="32"/>
      <c r="Q902" s="32">
        <v>3</v>
      </c>
      <c r="R902" s="32"/>
      <c r="S902" s="32"/>
      <c r="T902" s="32"/>
      <c r="U902" s="32"/>
      <c r="V902" s="32"/>
      <c r="W902" s="32"/>
      <c r="X902" s="34">
        <v>147</v>
      </c>
    </row>
    <row r="903" spans="1:24" ht="12.75">
      <c r="A903" s="90">
        <v>600070000</v>
      </c>
      <c r="B903" s="35" t="s">
        <v>2330</v>
      </c>
      <c r="C903" s="96"/>
      <c r="D903" s="32"/>
      <c r="E903" s="32"/>
      <c r="F903" s="32"/>
      <c r="G903" s="32"/>
      <c r="H903" s="32"/>
      <c r="I903" s="32">
        <v>1</v>
      </c>
      <c r="J903" s="32">
        <v>1</v>
      </c>
      <c r="K903" s="32"/>
      <c r="L903" s="32"/>
      <c r="M903" s="32"/>
      <c r="N903" s="32">
        <v>1</v>
      </c>
      <c r="O903" s="32">
        <v>1</v>
      </c>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1</v>
      </c>
      <c r="E907" s="32"/>
      <c r="F907" s="32"/>
      <c r="G907" s="32">
        <v>1</v>
      </c>
      <c r="H907" s="32"/>
      <c r="I907" s="32">
        <v>5</v>
      </c>
      <c r="J907" s="32"/>
      <c r="K907" s="32"/>
      <c r="L907" s="32">
        <v>5</v>
      </c>
      <c r="M907" s="32"/>
      <c r="N907" s="32">
        <v>5</v>
      </c>
      <c r="O907" s="32"/>
      <c r="P907" s="32"/>
      <c r="Q907" s="32">
        <v>5</v>
      </c>
      <c r="R907" s="32"/>
      <c r="S907" s="32">
        <v>1</v>
      </c>
      <c r="T907" s="32"/>
      <c r="U907" s="32"/>
      <c r="V907" s="32">
        <v>1</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98"/>
      <c r="D911" s="7">
        <f>SUM(E911:H911)</f>
        <v>66</v>
      </c>
      <c r="E911" s="7">
        <f>SUM(E756,E766,E862,E896:E910)</f>
        <v>19</v>
      </c>
      <c r="F911" s="7">
        <f>SUM(F756,F766,F862,F896:F910)</f>
        <v>0</v>
      </c>
      <c r="G911" s="7">
        <f>SUM(G756,G766,G862,G896:G910)</f>
        <v>47</v>
      </c>
      <c r="H911" s="7">
        <f>SUM(H756,H766,H862,H896:H910)</f>
        <v>0</v>
      </c>
      <c r="I911" s="7">
        <f>SUM(J911:M911)</f>
        <v>379</v>
      </c>
      <c r="J911" s="7">
        <f>SUM(J756,J766,J862,J896:J910)</f>
        <v>117</v>
      </c>
      <c r="K911" s="7">
        <f>SUM(K756,K766,K862,K896:K910)</f>
        <v>0</v>
      </c>
      <c r="L911" s="7">
        <f>SUM(L756,L766,L862,L896:L910)</f>
        <v>262</v>
      </c>
      <c r="M911" s="7">
        <f>SUM(M756,M766,M862,M896:M910)</f>
        <v>0</v>
      </c>
      <c r="N911" s="7">
        <f>SUM(O911:R911)</f>
        <v>363</v>
      </c>
      <c r="O911" s="7">
        <f>SUM(O756,O766,O862,O896:O910)</f>
        <v>136</v>
      </c>
      <c r="P911" s="7">
        <f>SUM(P756,P766,P862,P896:P910)</f>
        <v>0</v>
      </c>
      <c r="Q911" s="7">
        <f>SUM(Q756,Q766,Q862,Q896:Q910)</f>
        <v>227</v>
      </c>
      <c r="R911" s="7">
        <f>SUM(R756,R766,R862,R896:R910)</f>
        <v>0</v>
      </c>
      <c r="S911" s="7">
        <f>SUM(T911:W911)</f>
        <v>82</v>
      </c>
      <c r="T911" s="7">
        <f>SUM(T756,T766,T862,T896:T910)</f>
        <v>0</v>
      </c>
      <c r="U911" s="7">
        <f>SUM(U756,U766,U862,U896:U910)</f>
        <v>0</v>
      </c>
      <c r="V911" s="7">
        <f>SUM(V756,V766,V862,V896:V910)</f>
        <v>82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16</v>
      </c>
      <c r="E913" s="32">
        <f>SUM(E914:E1467)</f>
        <v>1</v>
      </c>
      <c r="F913" s="32">
        <f>SUM(F914:F1467)</f>
        <v>0</v>
      </c>
      <c r="G913" s="32">
        <f>SUM(G914:G1467)</f>
        <v>15</v>
      </c>
      <c r="H913" s="32">
        <f>SUM(H914:H1467)</f>
        <v>0</v>
      </c>
      <c r="I913" s="32">
        <f>SUM(J913:M913)</f>
        <v>399</v>
      </c>
      <c r="J913" s="32">
        <f>SUM(J914:J1467)</f>
        <v>29</v>
      </c>
      <c r="K913" s="32">
        <f>SUM(K914:K1467)</f>
        <v>0</v>
      </c>
      <c r="L913" s="32">
        <f>SUM(L914:L1467)</f>
        <v>370</v>
      </c>
      <c r="M913" s="32">
        <f>SUM(M914:M1467)</f>
        <v>0</v>
      </c>
      <c r="N913" s="32">
        <f>SUM(O913:R913)</f>
        <v>397</v>
      </c>
      <c r="O913" s="32">
        <f>SUM(O914:O1467)</f>
        <v>30</v>
      </c>
      <c r="P913" s="32">
        <f>SUM(P914:P1467)</f>
        <v>0</v>
      </c>
      <c r="Q913" s="32">
        <f>SUM(Q914:Q1467)</f>
        <v>367</v>
      </c>
      <c r="R913" s="32">
        <f>SUM(R914:R1467)</f>
        <v>0</v>
      </c>
      <c r="S913" s="32">
        <f>SUM(T913:W913)</f>
        <v>18</v>
      </c>
      <c r="T913" s="32">
        <f>SUM(T914:T1467)</f>
        <v>0</v>
      </c>
      <c r="U913" s="32">
        <f>SUM(U914:U1467)</f>
        <v>0</v>
      </c>
      <c r="V913" s="32">
        <f>SUM(V914:V1467)</f>
        <v>18</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6.2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6.25">
      <c r="A922" s="87">
        <v>501010009</v>
      </c>
      <c r="B922" s="30" t="s">
        <v>806</v>
      </c>
      <c r="C922" s="97"/>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6.2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6.2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6.2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12</v>
      </c>
      <c r="J936" s="40">
        <v>2</v>
      </c>
      <c r="K936" s="40"/>
      <c r="L936" s="40">
        <v>10</v>
      </c>
      <c r="M936" s="40"/>
      <c r="N936" s="40">
        <v>12</v>
      </c>
      <c r="O936" s="40">
        <v>2</v>
      </c>
      <c r="P936" s="40"/>
      <c r="Q936" s="40">
        <v>10</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6.2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6.2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6.2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6.2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6.2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6.2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6.2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6.2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6.2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6.2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6.2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6.2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6.2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6.2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6.2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6.2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6.2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9"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6.2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9"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6.2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6.2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6.2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6.2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6.2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6.2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6.25">
      <c r="A996" s="88">
        <v>501030056</v>
      </c>
      <c r="B996" s="42" t="s">
        <v>877</v>
      </c>
      <c r="C996" s="97"/>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3"/>
      <c r="Z996" s="103"/>
    </row>
    <row r="997" spans="1:26" s="41" customFormat="1" ht="26.2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4</v>
      </c>
      <c r="J998" s="40">
        <v>3</v>
      </c>
      <c r="K998" s="40"/>
      <c r="L998" s="40">
        <v>1</v>
      </c>
      <c r="M998" s="40"/>
      <c r="N998" s="40">
        <v>4</v>
      </c>
      <c r="O998" s="40">
        <v>3</v>
      </c>
      <c r="P998" s="40"/>
      <c r="Q998" s="40">
        <v>1</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9"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9"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6.2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6.2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6.2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6.2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6.2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6.2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7">
        <v>501060016</v>
      </c>
      <c r="B1057" s="30" t="s">
        <v>933</v>
      </c>
      <c r="C1057" s="97"/>
      <c r="D1057" s="6"/>
      <c r="E1057" s="6"/>
      <c r="F1057" s="6"/>
      <c r="G1057" s="6"/>
      <c r="H1057" s="6"/>
      <c r="I1057" s="6">
        <v>2</v>
      </c>
      <c r="J1057" s="6"/>
      <c r="K1057" s="6"/>
      <c r="L1057" s="6">
        <v>2</v>
      </c>
      <c r="M1057" s="6"/>
      <c r="N1057" s="6">
        <v>2</v>
      </c>
      <c r="O1057" s="6"/>
      <c r="P1057" s="6"/>
      <c r="Q1057" s="6">
        <v>2</v>
      </c>
      <c r="R1057" s="6"/>
      <c r="S1057" s="6"/>
      <c r="T1057" s="6"/>
      <c r="U1057" s="6"/>
      <c r="V1057" s="6"/>
      <c r="W1057" s="6"/>
      <c r="X1057" s="5">
        <v>151</v>
      </c>
    </row>
    <row r="1058" spans="1:24" ht="26.2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501060020</v>
      </c>
      <c r="B1061" s="30" t="s">
        <v>937</v>
      </c>
      <c r="C1061" s="97"/>
      <c r="D1061" s="6"/>
      <c r="E1061" s="6"/>
      <c r="F1061" s="6"/>
      <c r="G1061" s="6"/>
      <c r="H1061" s="6"/>
      <c r="I1061" s="6">
        <v>3</v>
      </c>
      <c r="J1061" s="6"/>
      <c r="K1061" s="6"/>
      <c r="L1061" s="6">
        <v>3</v>
      </c>
      <c r="M1061" s="6"/>
      <c r="N1061" s="6">
        <v>2</v>
      </c>
      <c r="O1061" s="6"/>
      <c r="P1061" s="6"/>
      <c r="Q1061" s="6">
        <v>2</v>
      </c>
      <c r="R1061" s="6"/>
      <c r="S1061" s="6">
        <v>1</v>
      </c>
      <c r="T1061" s="6"/>
      <c r="U1061" s="6"/>
      <c r="V1061" s="6">
        <v>1</v>
      </c>
      <c r="W1061" s="6"/>
      <c r="X1061" s="5">
        <v>151</v>
      </c>
    </row>
    <row r="1062" spans="1:24" ht="12.75">
      <c r="A1062" s="87">
        <v>501060021</v>
      </c>
      <c r="B1062" s="30" t="s">
        <v>938</v>
      </c>
      <c r="C1062" s="97"/>
      <c r="D1062" s="6"/>
      <c r="E1062" s="6"/>
      <c r="F1062" s="6"/>
      <c r="G1062" s="6"/>
      <c r="H1062" s="6"/>
      <c r="I1062" s="6">
        <v>1</v>
      </c>
      <c r="J1062" s="6">
        <v>1</v>
      </c>
      <c r="K1062" s="6"/>
      <c r="L1062" s="6"/>
      <c r="M1062" s="6"/>
      <c r="N1062" s="6">
        <v>1</v>
      </c>
      <c r="O1062" s="6">
        <v>1</v>
      </c>
      <c r="P1062" s="6"/>
      <c r="Q1062" s="6"/>
      <c r="R1062" s="6"/>
      <c r="S1062" s="6"/>
      <c r="T1062" s="6"/>
      <c r="U1062" s="6"/>
      <c r="V1062" s="6"/>
      <c r="W1062" s="6"/>
      <c r="X1062" s="5">
        <v>151</v>
      </c>
    </row>
    <row r="1063" spans="1:24" ht="26.2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c r="A1065" s="87">
        <v>501060024</v>
      </c>
      <c r="B1065" s="30" t="s">
        <v>941</v>
      </c>
      <c r="C1065" s="97"/>
      <c r="D1065" s="6"/>
      <c r="E1065" s="6"/>
      <c r="F1065" s="6"/>
      <c r="G1065" s="6"/>
      <c r="H1065" s="6"/>
      <c r="I1065" s="6">
        <v>26</v>
      </c>
      <c r="J1065" s="6">
        <v>8</v>
      </c>
      <c r="K1065" s="6"/>
      <c r="L1065" s="6">
        <v>18</v>
      </c>
      <c r="M1065" s="6"/>
      <c r="N1065" s="6">
        <v>25</v>
      </c>
      <c r="O1065" s="6">
        <v>8</v>
      </c>
      <c r="P1065" s="6"/>
      <c r="Q1065" s="6">
        <v>17</v>
      </c>
      <c r="R1065" s="6"/>
      <c r="S1065" s="6">
        <v>1</v>
      </c>
      <c r="T1065" s="6"/>
      <c r="U1065" s="6"/>
      <c r="V1065" s="6">
        <v>1</v>
      </c>
      <c r="W1065" s="6"/>
      <c r="X1065" s="5">
        <v>151</v>
      </c>
    </row>
    <row r="1066" spans="1:24" ht="39"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7">
        <v>501060027</v>
      </c>
      <c r="B1068" s="30" t="s">
        <v>944</v>
      </c>
      <c r="C1068" s="97"/>
      <c r="D1068" s="6"/>
      <c r="E1068" s="6"/>
      <c r="F1068" s="6"/>
      <c r="G1068" s="6"/>
      <c r="H1068" s="6"/>
      <c r="I1068" s="6">
        <v>26</v>
      </c>
      <c r="J1068" s="6">
        <v>2</v>
      </c>
      <c r="K1068" s="6"/>
      <c r="L1068" s="6">
        <v>24</v>
      </c>
      <c r="M1068" s="6"/>
      <c r="N1068" s="6">
        <v>24</v>
      </c>
      <c r="O1068" s="6">
        <v>2</v>
      </c>
      <c r="P1068" s="6"/>
      <c r="Q1068" s="6">
        <v>22</v>
      </c>
      <c r="R1068" s="6"/>
      <c r="S1068" s="6">
        <v>2</v>
      </c>
      <c r="T1068" s="6"/>
      <c r="U1068" s="6"/>
      <c r="V1068" s="6">
        <v>2</v>
      </c>
      <c r="W1068" s="6"/>
      <c r="X1068" s="5">
        <v>151</v>
      </c>
    </row>
    <row r="1069" spans="1:24" ht="26.25">
      <c r="A1069" s="87">
        <v>501060028</v>
      </c>
      <c r="B1069" s="30" t="s">
        <v>945</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9"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6.2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7">
        <v>501060034</v>
      </c>
      <c r="B1075" s="30" t="s">
        <v>951</v>
      </c>
      <c r="C1075" s="97"/>
      <c r="D1075" s="6">
        <v>12</v>
      </c>
      <c r="E1075" s="6">
        <v>1</v>
      </c>
      <c r="F1075" s="6"/>
      <c r="G1075" s="6">
        <v>11</v>
      </c>
      <c r="H1075" s="6"/>
      <c r="I1075" s="6">
        <v>112</v>
      </c>
      <c r="J1075" s="6">
        <v>6</v>
      </c>
      <c r="K1075" s="6"/>
      <c r="L1075" s="6">
        <v>106</v>
      </c>
      <c r="M1075" s="6"/>
      <c r="N1075" s="6">
        <v>114</v>
      </c>
      <c r="O1075" s="6">
        <v>7</v>
      </c>
      <c r="P1075" s="6"/>
      <c r="Q1075" s="6">
        <v>107</v>
      </c>
      <c r="R1075" s="6"/>
      <c r="S1075" s="6">
        <v>10</v>
      </c>
      <c r="T1075" s="6"/>
      <c r="U1075" s="6"/>
      <c r="V1075" s="6">
        <v>10</v>
      </c>
      <c r="W1075" s="6"/>
      <c r="X1075" s="5">
        <v>151</v>
      </c>
    </row>
    <row r="1076" spans="1:24" ht="39"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c r="A1086" s="87">
        <v>501060045</v>
      </c>
      <c r="B1086" s="30" t="s">
        <v>962</v>
      </c>
      <c r="C1086" s="97"/>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9"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6.2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6.2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6.2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6.2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6.2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9"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6.2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6.2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6.2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6.2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6.2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6.2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6.25">
      <c r="A1115" s="88">
        <v>501080001</v>
      </c>
      <c r="B1115" s="42" t="s">
        <v>986</v>
      </c>
      <c r="C1115" s="97"/>
      <c r="D1115" s="40"/>
      <c r="E1115" s="40"/>
      <c r="F1115" s="40"/>
      <c r="G1115" s="40"/>
      <c r="H1115" s="40"/>
      <c r="I1115" s="40">
        <v>2</v>
      </c>
      <c r="J1115" s="40"/>
      <c r="K1115" s="40"/>
      <c r="L1115" s="40">
        <v>2</v>
      </c>
      <c r="M1115" s="40"/>
      <c r="N1115" s="40">
        <v>2</v>
      </c>
      <c r="O1115" s="40"/>
      <c r="P1115" s="40"/>
      <c r="Q1115" s="40">
        <v>2</v>
      </c>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8</v>
      </c>
      <c r="J1116" s="40"/>
      <c r="K1116" s="40"/>
      <c r="L1116" s="40">
        <v>8</v>
      </c>
      <c r="M1116" s="40"/>
      <c r="N1116" s="40">
        <v>8</v>
      </c>
      <c r="O1116" s="40"/>
      <c r="P1116" s="40"/>
      <c r="Q1116" s="40">
        <v>8</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6.25">
      <c r="A1118" s="88">
        <v>501080004</v>
      </c>
      <c r="B1118" s="42" t="s">
        <v>989</v>
      </c>
      <c r="C1118" s="97"/>
      <c r="D1118" s="40"/>
      <c r="E1118" s="40"/>
      <c r="F1118" s="40"/>
      <c r="G1118" s="40"/>
      <c r="H1118" s="40"/>
      <c r="I1118" s="40">
        <v>6</v>
      </c>
      <c r="J1118" s="40">
        <v>1</v>
      </c>
      <c r="K1118" s="40"/>
      <c r="L1118" s="40">
        <v>5</v>
      </c>
      <c r="M1118" s="40"/>
      <c r="N1118" s="40">
        <v>6</v>
      </c>
      <c r="O1118" s="40">
        <v>1</v>
      </c>
      <c r="P1118" s="40"/>
      <c r="Q1118" s="40">
        <v>5</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6.2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6.2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6.2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2</v>
      </c>
      <c r="J1130" s="40">
        <v>1</v>
      </c>
      <c r="K1130" s="40"/>
      <c r="L1130" s="40">
        <v>1</v>
      </c>
      <c r="M1130" s="40"/>
      <c r="N1130" s="40">
        <v>1</v>
      </c>
      <c r="O1130" s="40">
        <v>1</v>
      </c>
      <c r="P1130" s="40"/>
      <c r="Q1130" s="40"/>
      <c r="R1130" s="40"/>
      <c r="S1130" s="40">
        <v>1</v>
      </c>
      <c r="T1130" s="40"/>
      <c r="U1130" s="40"/>
      <c r="V1130" s="40">
        <v>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6.2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6.2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6.25">
      <c r="A1139" s="88">
        <v>501080025</v>
      </c>
      <c r="B1139" s="42" t="s">
        <v>1010</v>
      </c>
      <c r="C1139" s="97"/>
      <c r="D1139" s="40"/>
      <c r="E1139" s="40"/>
      <c r="F1139" s="40"/>
      <c r="G1139" s="40"/>
      <c r="H1139" s="40"/>
      <c r="I1139" s="40">
        <v>9</v>
      </c>
      <c r="J1139" s="40"/>
      <c r="K1139" s="40"/>
      <c r="L1139" s="40">
        <v>9</v>
      </c>
      <c r="M1139" s="40"/>
      <c r="N1139" s="40">
        <v>9</v>
      </c>
      <c r="O1139" s="40"/>
      <c r="P1139" s="40"/>
      <c r="Q1139" s="40">
        <v>9</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6.2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5</v>
      </c>
      <c r="J1145" s="40">
        <v>1</v>
      </c>
      <c r="K1145" s="40"/>
      <c r="L1145" s="40">
        <v>4</v>
      </c>
      <c r="M1145" s="40"/>
      <c r="N1145" s="40">
        <v>5</v>
      </c>
      <c r="O1145" s="40">
        <v>1</v>
      </c>
      <c r="P1145" s="40"/>
      <c r="Q1145" s="40">
        <v>4</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6.25">
      <c r="A1147" s="88">
        <v>501080033</v>
      </c>
      <c r="B1147" s="42" t="s">
        <v>1015</v>
      </c>
      <c r="C1147" s="97"/>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6.2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c r="E1152" s="40"/>
      <c r="F1152" s="40"/>
      <c r="G1152" s="40"/>
      <c r="H1152" s="40"/>
      <c r="I1152" s="40">
        <v>3</v>
      </c>
      <c r="J1152" s="40"/>
      <c r="K1152" s="40"/>
      <c r="L1152" s="40">
        <v>3</v>
      </c>
      <c r="M1152" s="40"/>
      <c r="N1152" s="40">
        <v>3</v>
      </c>
      <c r="O1152" s="40"/>
      <c r="P1152" s="40"/>
      <c r="Q1152" s="40">
        <v>3</v>
      </c>
      <c r="R1152" s="40"/>
      <c r="S1152" s="40"/>
      <c r="T1152" s="40"/>
      <c r="U1152" s="40"/>
      <c r="V1152" s="40"/>
      <c r="W1152" s="40"/>
      <c r="X1152" s="39">
        <v>120</v>
      </c>
      <c r="Y1152" s="103"/>
      <c r="Z1152" s="103"/>
    </row>
    <row r="1153" spans="1:26" s="41" customFormat="1" ht="26.2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6.2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6.2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6.2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6.25">
      <c r="A1160" s="88">
        <v>501080046</v>
      </c>
      <c r="B1160" s="42" t="s">
        <v>1027</v>
      </c>
      <c r="C1160" s="97"/>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3"/>
      <c r="Z1160" s="103"/>
    </row>
    <row r="1161" spans="1:26" s="41" customFormat="1" ht="26.2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6.2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6.2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6.2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6.2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6.2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6.2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6.2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6.2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6.2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6.2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6.2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9"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6.2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9"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6.2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6.2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6.2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6.2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6.2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6.2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6.2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6.2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21</v>
      </c>
      <c r="J1238" s="40"/>
      <c r="K1238" s="40"/>
      <c r="L1238" s="40">
        <v>21</v>
      </c>
      <c r="M1238" s="40"/>
      <c r="N1238" s="40">
        <v>21</v>
      </c>
      <c r="O1238" s="40"/>
      <c r="P1238" s="40"/>
      <c r="Q1238" s="40">
        <v>21</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6.25">
      <c r="A1240" s="88">
        <v>501120003</v>
      </c>
      <c r="B1240" s="42" t="s">
        <v>1095</v>
      </c>
      <c r="C1240" s="97"/>
      <c r="D1240" s="40">
        <v>1</v>
      </c>
      <c r="E1240" s="40"/>
      <c r="F1240" s="40"/>
      <c r="G1240" s="40">
        <v>1</v>
      </c>
      <c r="H1240" s="40"/>
      <c r="I1240" s="40">
        <v>94</v>
      </c>
      <c r="J1240" s="40">
        <v>3</v>
      </c>
      <c r="K1240" s="40"/>
      <c r="L1240" s="40">
        <v>91</v>
      </c>
      <c r="M1240" s="40"/>
      <c r="N1240" s="40">
        <v>93</v>
      </c>
      <c r="O1240" s="40">
        <v>3</v>
      </c>
      <c r="P1240" s="40"/>
      <c r="Q1240" s="40">
        <v>90</v>
      </c>
      <c r="R1240" s="40"/>
      <c r="S1240" s="40">
        <v>2</v>
      </c>
      <c r="T1240" s="40"/>
      <c r="U1240" s="40"/>
      <c r="V1240" s="40">
        <v>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9"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3"/>
      <c r="Z1244" s="103"/>
    </row>
    <row r="1245" spans="1:26" s="41" customFormat="1" ht="39"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6.25">
      <c r="A1248" s="88">
        <v>501120011</v>
      </c>
      <c r="B1248" s="42" t="s">
        <v>1102</v>
      </c>
      <c r="C1248" s="97"/>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3"/>
      <c r="Z1248" s="103"/>
    </row>
    <row r="1249" spans="1:26" s="41" customFormat="1" ht="26.25">
      <c r="A1249" s="88">
        <v>501120012</v>
      </c>
      <c r="B1249" s="42" t="s">
        <v>1103</v>
      </c>
      <c r="C1249" s="97"/>
      <c r="D1249" s="40"/>
      <c r="E1249" s="40"/>
      <c r="F1249" s="40"/>
      <c r="G1249" s="40"/>
      <c r="H1249" s="40"/>
      <c r="I1249" s="40">
        <v>3</v>
      </c>
      <c r="J1249" s="40"/>
      <c r="K1249" s="40"/>
      <c r="L1249" s="40">
        <v>3</v>
      </c>
      <c r="M1249" s="40"/>
      <c r="N1249" s="40">
        <v>3</v>
      </c>
      <c r="O1249" s="40"/>
      <c r="P1249" s="40"/>
      <c r="Q1249" s="40">
        <v>3</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6.2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6.25">
      <c r="A1255" s="88">
        <v>501120018</v>
      </c>
      <c r="B1255" s="42" t="s">
        <v>1109</v>
      </c>
      <c r="C1255" s="97"/>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v>2</v>
      </c>
      <c r="E1257" s="40"/>
      <c r="F1257" s="40"/>
      <c r="G1257" s="40">
        <v>2</v>
      </c>
      <c r="H1257" s="40"/>
      <c r="I1257" s="40">
        <v>1</v>
      </c>
      <c r="J1257" s="40"/>
      <c r="K1257" s="40"/>
      <c r="L1257" s="40">
        <v>1</v>
      </c>
      <c r="M1257" s="40"/>
      <c r="N1257" s="40">
        <v>3</v>
      </c>
      <c r="O1257" s="40"/>
      <c r="P1257" s="40"/>
      <c r="Q1257" s="40">
        <v>3</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40</v>
      </c>
      <c r="J1259" s="40">
        <v>1</v>
      </c>
      <c r="K1259" s="40"/>
      <c r="L1259" s="40">
        <v>39</v>
      </c>
      <c r="M1259" s="40"/>
      <c r="N1259" s="40">
        <v>40</v>
      </c>
      <c r="O1259" s="40">
        <v>1</v>
      </c>
      <c r="P1259" s="40"/>
      <c r="Q1259" s="40">
        <v>39</v>
      </c>
      <c r="R1259" s="40"/>
      <c r="S1259" s="40">
        <v>1</v>
      </c>
      <c r="T1259" s="40"/>
      <c r="U1259" s="40"/>
      <c r="V1259" s="40">
        <v>1</v>
      </c>
      <c r="W1259" s="40"/>
      <c r="X1259" s="39">
        <v>120</v>
      </c>
      <c r="Y1259" s="103"/>
      <c r="Z1259" s="103"/>
    </row>
    <row r="1260" spans="1:26" s="41" customFormat="1" ht="12.75">
      <c r="A1260" s="88">
        <v>501120023</v>
      </c>
      <c r="B1260" s="42" t="s">
        <v>1114</v>
      </c>
      <c r="C1260" s="97"/>
      <c r="D1260" s="40"/>
      <c r="E1260" s="40"/>
      <c r="F1260" s="40"/>
      <c r="G1260" s="40"/>
      <c r="H1260" s="40"/>
      <c r="I1260" s="40">
        <v>1</v>
      </c>
      <c r="J1260" s="40"/>
      <c r="K1260" s="40"/>
      <c r="L1260" s="40">
        <v>1</v>
      </c>
      <c r="M1260" s="40"/>
      <c r="N1260" s="40">
        <v>1</v>
      </c>
      <c r="O1260" s="40"/>
      <c r="P1260" s="40"/>
      <c r="Q1260" s="40">
        <v>1</v>
      </c>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6.2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6.25">
      <c r="A1265" s="88">
        <v>501130003</v>
      </c>
      <c r="B1265" s="42" t="s">
        <v>1118</v>
      </c>
      <c r="C1265" s="97"/>
      <c r="D1265" s="40"/>
      <c r="E1265" s="40"/>
      <c r="F1265" s="40"/>
      <c r="G1265" s="40"/>
      <c r="H1265" s="40"/>
      <c r="I1265" s="40">
        <v>1</v>
      </c>
      <c r="J1265" s="40"/>
      <c r="K1265" s="40"/>
      <c r="L1265" s="40">
        <v>1</v>
      </c>
      <c r="M1265" s="40"/>
      <c r="N1265" s="40">
        <v>1</v>
      </c>
      <c r="O1265" s="40"/>
      <c r="P1265" s="40"/>
      <c r="Q1265" s="40">
        <v>1</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6.2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6.2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6.2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6.2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6.2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6.2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8</v>
      </c>
      <c r="J1285" s="40"/>
      <c r="K1285" s="40"/>
      <c r="L1285" s="40">
        <v>8</v>
      </c>
      <c r="M1285" s="40"/>
      <c r="N1285" s="40">
        <v>8</v>
      </c>
      <c r="O1285" s="40"/>
      <c r="P1285" s="40"/>
      <c r="Q1285" s="40">
        <v>8</v>
      </c>
      <c r="R1285" s="40"/>
      <c r="S1285" s="40"/>
      <c r="T1285" s="40"/>
      <c r="U1285" s="40"/>
      <c r="V1285" s="40"/>
      <c r="W1285" s="40"/>
      <c r="X1285" s="39">
        <v>120</v>
      </c>
      <c r="Y1285" s="103"/>
      <c r="Z1285" s="103"/>
    </row>
    <row r="1286" spans="1:26" s="41" customFormat="1" ht="26.2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6.2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6.2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6.2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6.2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9"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6.2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6.2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6.2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9"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9"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6.2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6.2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6.2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6.2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6.2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6.2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6.2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6.2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6.2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6.2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6.2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6.2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6.2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9"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9"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6.2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6.2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9"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6.2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9"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6.2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9"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9"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9"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6.2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6.2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6.2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6.2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6.2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6.2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6.2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6.2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6.2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6.2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6.2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6.2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6.2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6.2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6.2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6.2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6.2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9"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6.2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6.2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9"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6.2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6.2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6.2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9"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6.2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6.2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9"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6.2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2.5"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6.2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6.2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6.2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9"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6.2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9"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6.2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6.2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6.2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1</v>
      </c>
      <c r="E1468" s="32"/>
      <c r="F1468" s="32"/>
      <c r="G1468" s="32">
        <v>1</v>
      </c>
      <c r="H1468" s="32"/>
      <c r="I1468" s="32">
        <v>3</v>
      </c>
      <c r="J1468" s="32"/>
      <c r="K1468" s="32"/>
      <c r="L1468" s="32">
        <v>3</v>
      </c>
      <c r="M1468" s="32"/>
      <c r="N1468" s="32">
        <v>4</v>
      </c>
      <c r="O1468" s="32"/>
      <c r="P1468" s="32"/>
      <c r="Q1468" s="32">
        <v>4</v>
      </c>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17</v>
      </c>
      <c r="E1471" s="7">
        <f>SUM(E913,E1468:E1470)</f>
        <v>1</v>
      </c>
      <c r="F1471" s="7">
        <f>SUM(F913,F1468:F1470)</f>
        <v>0</v>
      </c>
      <c r="G1471" s="7">
        <f>SUM(G913,G1468:G1470)</f>
        <v>16</v>
      </c>
      <c r="H1471" s="7">
        <f>SUM(H913,H1468:H1470)</f>
        <v>0</v>
      </c>
      <c r="I1471" s="7">
        <f>SUM(J1471:M1471)</f>
        <v>402</v>
      </c>
      <c r="J1471" s="7">
        <f>SUM(J913,J1468:J1470)</f>
        <v>29</v>
      </c>
      <c r="K1471" s="7">
        <f>SUM(K913,K1468:K1470)</f>
        <v>0</v>
      </c>
      <c r="L1471" s="7">
        <f>SUM(L913,L1468:L1470)</f>
        <v>373</v>
      </c>
      <c r="M1471" s="7">
        <f>SUM(M913,M1468:M1470)</f>
        <v>0</v>
      </c>
      <c r="N1471" s="7">
        <f>SUM(O1471:R1471)</f>
        <v>401</v>
      </c>
      <c r="O1471" s="7">
        <f>SUM(O913,O1468:O1470)</f>
        <v>30</v>
      </c>
      <c r="P1471" s="7">
        <f>SUM(P913,P1468:P1470)</f>
        <v>0</v>
      </c>
      <c r="Q1471" s="7">
        <f>SUM(Q913,Q1468:Q1470)</f>
        <v>371</v>
      </c>
      <c r="R1471" s="7">
        <f>SUM(R913,R1468:R1470)</f>
        <v>0</v>
      </c>
      <c r="S1471" s="7">
        <f>SUM(T1471:W1471)</f>
        <v>18</v>
      </c>
      <c r="T1471" s="7">
        <f>SUM(T913,T1468:T1470)</f>
        <v>0</v>
      </c>
      <c r="U1471" s="7">
        <f>SUM(U913,U1468:U1470)</f>
        <v>0</v>
      </c>
      <c r="V1471" s="7">
        <f>SUM(V913,V1468:V1470)</f>
        <v>18</v>
      </c>
      <c r="W1471" s="7">
        <f>SUM(W913,W1468:W1470)</f>
        <v>0</v>
      </c>
      <c r="X1471" s="28" t="s">
        <v>1916</v>
      </c>
    </row>
    <row r="1472" spans="1:26" s="19" customFormat="1" ht="12.75">
      <c r="A1472" s="170" t="s">
        <v>1308</v>
      </c>
      <c r="B1472" s="171"/>
      <c r="C1472" s="3"/>
      <c r="D1472" s="4">
        <f>SUM(E1472:H1472)</f>
        <v>100</v>
      </c>
      <c r="E1472" s="4">
        <f>E551+E754+E911+E1471</f>
        <v>21</v>
      </c>
      <c r="F1472" s="4">
        <f>F551+F754+F911+F1471</f>
        <v>0</v>
      </c>
      <c r="G1472" s="4">
        <f>G551+G754+G911+G1471</f>
        <v>79</v>
      </c>
      <c r="H1472" s="4">
        <f>H551+H754+H911+H1471</f>
        <v>0</v>
      </c>
      <c r="I1472" s="4">
        <f>SUM(J1472:M1472)</f>
        <v>869</v>
      </c>
      <c r="J1472" s="4">
        <f>J551+J754+J911+J1471</f>
        <v>172</v>
      </c>
      <c r="K1472" s="4">
        <f>K551+K754+K911+K1471</f>
        <v>0</v>
      </c>
      <c r="L1472" s="4">
        <f>L551+L754+L911+L1471</f>
        <v>697</v>
      </c>
      <c r="M1472" s="4">
        <f>M551+M754+M911+M1471</f>
        <v>0</v>
      </c>
      <c r="N1472" s="4">
        <f>SUM(O1472:R1472)</f>
        <v>848</v>
      </c>
      <c r="O1472" s="4">
        <f>O551+O754+O911+O1471</f>
        <v>192</v>
      </c>
      <c r="P1472" s="4">
        <f>P551+P754+P911+P1471</f>
        <v>0</v>
      </c>
      <c r="Q1472" s="4">
        <f>Q551+Q754+Q911+Q1471</f>
        <v>656</v>
      </c>
      <c r="R1472" s="4">
        <f>R551+R754+R911+R1471</f>
        <v>0</v>
      </c>
      <c r="S1472" s="4">
        <f>SUM(T1472:W1472)</f>
        <v>121</v>
      </c>
      <c r="T1472" s="4">
        <f>T551+T754+T911+T1471</f>
        <v>1</v>
      </c>
      <c r="U1472" s="4">
        <f>U551+U754+U911+U1471</f>
        <v>0</v>
      </c>
      <c r="V1472" s="4">
        <f>V551+V754+V911+V1471</f>
        <v>120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&amp;L1BD86829&amp;C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9"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6.2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9"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6.2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6.2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6.2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6.2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6.2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6.2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6.2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6.2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6.2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6.2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9"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6.2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6.2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6.2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6.2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9"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6.2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6.2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6.2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6.2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9"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6.2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6.2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2.5"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6.2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6.2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6.2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6.2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9"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9"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6.2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6.2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6.2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9"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6.2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6.2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6.2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6.2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6.2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6.2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6.2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6.2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6.2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6.2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9"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6.2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6.2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6.2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6.2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6.2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9"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6.2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6.2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6.2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9"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6.2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6.2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6.2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6.2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6.2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6.2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6.2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6.2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6.2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6.2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6.2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9"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6.2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6.2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6.2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6.2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26.2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6.2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6.2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6.2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6.2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6.2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6.2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9"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9"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6.2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9"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9"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9"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9"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6.2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6.2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6.2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6.2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6.2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6.2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6.2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6.2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6.2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6.2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6.2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6.2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6.2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9"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6.2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6.2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6.2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6.2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6.2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6.2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6.2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6.2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6.2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6.2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6.2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6.2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6.2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6.2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6.2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6.2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6.2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6.2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6.2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9"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6.2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6.2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6.2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6.2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6.2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6.2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6.2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6.2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6.2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6.2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6.2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6.2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6.2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6.2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6.2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6.2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6.2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6.2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6.2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6.2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6.2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6.2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6.2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6.2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6.2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6.2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6.2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6.2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6.2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6.2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6.2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6.2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6.2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6.2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9"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6.2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9"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6.2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6.2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6.2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6.2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6.2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6.2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6.2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6.2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6.2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9"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9"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6.2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6.2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6.2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6.2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6.2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6.2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6.2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6.2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6.2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6.2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6.2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6.2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6.2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6.2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6.2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6.2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6.2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9"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6.2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6.2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6.2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9"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9"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6.2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6.2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6.2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6.2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6.2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6.2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6.2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6.2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6.2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6.2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6.2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6.2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6.2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9"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9"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6.2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6.2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9"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6.2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9"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6.2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9"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9"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9"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6.2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6.2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6.2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6.2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6.2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6.2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6.2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6.2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6.2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6.2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6.2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6.2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6.2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6.2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6.2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6.2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6.2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9"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6.2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6.2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9"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6.2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6.2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6.2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9"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6.2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6.2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9"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6.2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2.5"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6.2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6.2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6.2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9"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6.2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9"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6.2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6.2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6.2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6.2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6.2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6.2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6.2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6.2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9"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6.2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6.2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6.2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9"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6.2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6.2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&amp;L1BD86829&amp;C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6.2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&amp;L1BD86829&amp;C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6.2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&amp;L1BD86829&amp;C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6.2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&amp;L1BD86829&amp;C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6.2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&amp;L1BD86829&amp;C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100</v>
      </c>
      <c r="D609" s="26">
        <f>SUM(D610:D630)</f>
        <v>869</v>
      </c>
      <c r="E609" s="26">
        <f>SUM(E610:E630)</f>
        <v>848</v>
      </c>
      <c r="F609" s="26">
        <f>SUM(F610:F630)</f>
        <v>121</v>
      </c>
      <c r="G609" s="26">
        <f>SUM(G610:G630)</f>
        <v>399.5285</v>
      </c>
      <c r="H609" s="26">
        <f>SUM(H610:H630)</f>
        <v>2542.97416666667</v>
      </c>
      <c r="I609" s="26">
        <f>SUM(I610:I630)</f>
        <v>2386.27133333333</v>
      </c>
      <c r="J609" s="26">
        <f>SUM(J610:J630)</f>
        <v>556.231333333333</v>
      </c>
      <c r="K609" s="21"/>
    </row>
    <row r="610" spans="1:10" ht="12.75" hidden="1">
      <c r="A610" s="6" t="s">
        <v>1832</v>
      </c>
      <c r="B610" s="13"/>
      <c r="C610" s="5"/>
      <c r="D610" s="5"/>
      <c r="E610" s="5"/>
      <c r="F610" s="5"/>
      <c r="G610" s="5"/>
      <c r="H610" s="5"/>
      <c r="I610" s="5"/>
      <c r="J610" s="5"/>
    </row>
    <row r="611" spans="1:10" ht="12.75">
      <c r="A611" s="6" t="s">
        <v>1833</v>
      </c>
      <c r="B611" s="13">
        <v>1046</v>
      </c>
      <c r="C611" s="5">
        <v>100</v>
      </c>
      <c r="D611" s="5">
        <v>869</v>
      </c>
      <c r="E611" s="5">
        <v>848</v>
      </c>
      <c r="F611" s="5">
        <v>121</v>
      </c>
      <c r="G611" s="5">
        <v>399.5285</v>
      </c>
      <c r="H611" s="5">
        <v>2542.97416666667</v>
      </c>
      <c r="I611" s="5">
        <v>2386.27133333333</v>
      </c>
      <c r="J611" s="5">
        <v>556.231333333333</v>
      </c>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100</v>
      </c>
      <c r="D696" s="27">
        <f>D6+D31+D36+D66+D84+D131+D187+D213+D227+D256+D274+D303+D327+D360+D390+D401+D426+D460+D492+D511+D532+D550+D588+D609+D631+D655+D671</f>
        <v>869</v>
      </c>
      <c r="E696" s="27">
        <f>E6+E31+E36+E66+E84+E131+E187+E213+E227+E256+E274+E303+E327+E360+E390+E401+E426+E460+E492+E511+E532+E550+E588+E609+E631+E655+E671</f>
        <v>848</v>
      </c>
      <c r="F696" s="27">
        <f>F6+F31+F36+F66+F84+F131+F187+F213+F227+F256+F274+F303+F327+F360+F390+F401+F426+F460+F492+F511+F532+F550+F588+F609+F631+F655+F671</f>
        <v>121</v>
      </c>
      <c r="G696" s="27">
        <f>G6+G31+G36+G66+G84+G131+G187+G213+G227+G256+G274+G303+G327+G360+G390+G401+G426+G460+G492+G511+G532+G550+G588+G609+G631+G655+G671</f>
        <v>399.5285</v>
      </c>
      <c r="H696" s="27">
        <f>H6+H31+H36+H66+H84+H131+H187+H213+H227+H256+H274+H303+H327+H360+H390+H401+H426+H460+H492+H511+H532+H550+H588+H609+H631+H655+H671</f>
        <v>2542.97416666667</v>
      </c>
      <c r="I696" s="27">
        <f>I6+I31+I36+I66+I84+I131+I187+I213+I227+I256+I274+I303+I327+I360+I390+I401+I426+I460+I492+I511+I532+I550+I588+I609+I631+I655+I671</f>
        <v>2386.27133333333</v>
      </c>
      <c r="J696" s="27">
        <f>J6+J31+J36+J66+J84+J131+J187+J213+J227+J256+J274+J303+J327+J360+J390+J401+J426+J460+J492+J511+J532+J550+J588+J609+J631+J655+J671</f>
        <v>556.231333333333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100</v>
      </c>
      <c r="D802" s="25">
        <f>D696+D724+D753+D763+D792+D801</f>
        <v>869</v>
      </c>
      <c r="E802" s="25">
        <f>E696+E724+E753+E763+E792+E801</f>
        <v>848</v>
      </c>
      <c r="F802" s="25">
        <f>F696+F724+F753+F763+F792+F801</f>
        <v>121</v>
      </c>
      <c r="G802" s="25">
        <f>G696+G724+G753+G763+G792+G801</f>
        <v>399.5285</v>
      </c>
      <c r="H802" s="25">
        <f>H696+H724+H753+H763+H792+H801</f>
        <v>2542.97416666667</v>
      </c>
      <c r="I802" s="25">
        <f>I696+I724+I753+I763+I792+I801</f>
        <v>2386.27133333333</v>
      </c>
      <c r="J802" s="25">
        <f>J696+J724+J753+J763+J792+J801</f>
        <v>556.231333333333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3.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&amp;L1BD86829&amp;C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jaroslav</cp:lastModifiedBy>
  <cp:lastPrinted>2022-08-11T05:58:21Z</cp:lastPrinted>
  <dcterms:created xsi:type="dcterms:W3CDTF">2021-01-22T06:15:46Z</dcterms:created>
  <dcterms:modified xsi:type="dcterms:W3CDTF">2024-02-02T08:08:50Z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1-ЄЗ_00670_4.2023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1BD86829</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