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<sst xmlns="http://schemas.openxmlformats.org/spreadsheetml/2006/main" count="4538" uniqueCount="2364">
  <si>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</si>
  <si>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</si>
  <si>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</si>
  <si>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</si>
  <si>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</si>
  <si>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</si>
  <si>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</si>
  <si>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</si>
  <si>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</si>
  <si>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</si>
  <si>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</si>
  <si>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</si>
  <si>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</si>
  <si>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</si>
  <si>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</si>
  <si>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</si>
  <si>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</si>
  <si>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</si>
  <si>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</si>
  <si>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</si>
  <si>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</si>
  <si>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</si>
  <si>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</si>
  <si>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</si>
  <si>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</si>
  <si>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</si>
  <si>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</si>
  <si>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</si>
  <si>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</si>
  <si>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</si>
  <si>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</si>
  <si>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</si>
  <si>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</si>
  <si>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</si>
  <si>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</si>
  <si>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</si>
  <si>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</si>
  <si>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</si>
  <si>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</si>
  <si>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</si>
  <si>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</si>
  <si>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</si>
  <si>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</si>
  <si>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</si>
  <si>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</si>
  <si>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</si>
  <si>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</si>
  <si>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</si>
  <si>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</si>
  <si>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</si>
  <si>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</si>
  <si>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</si>
  <si>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</si>
  <si>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</si>
  <si>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</si>
  <si>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</si>
  <si>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</si>
  <si>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</si>
  <si>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</si>
  <si>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</si>
  <si>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</si>
  <si>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</si>
  <si>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</si>
  <si>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</si>
  <si>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</si>
  <si>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</si>
  <si>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</si>
  <si>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</si>
  <si>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</si>
  <si>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</si>
  <si>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</si>
  <si>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</si>
  <si>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</si>
  <si>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</si>
  <si>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</si>
  <si>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</si>
  <si>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</si>
  <si>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</si>
  <si>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</si>
  <si>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</si>
  <si>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</si>
  <si>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</si>
  <si>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</si>
  <si>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</si>
  <si>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</si>
  <si>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</si>
  <si>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</si>
  <si>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</si>
  <si>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</si>
  <si>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</si>
  <si>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</si>
  <si>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</si>
  <si>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</si>
  <si>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</si>
  <si>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</si>
  <si>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</si>
  <si>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</si>
  <si>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</si>
  <si>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</si>
  <si>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</si>
  <si>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</si>
  <si>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</si>
  <si>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</si>
  <si>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</si>
  <si>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</si>
  <si>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</si>
  <si>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</si>
  <si>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</si>
  <si>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</si>
  <si>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</si>
  <si>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</si>
  <si>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</si>
  <si>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</si>
  <si>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</si>
  <si>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</si>
  <si>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</si>
  <si>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</si>
  <si>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</si>
  <si>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</si>
  <si>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</si>
  <si>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</si>
  <si>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</si>
  <si>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</si>
  <si>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</si>
  <si>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</si>
  <si>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</si>
  <si>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</si>
  <si>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</si>
  <si>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</si>
  <si>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</si>
  <si>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</si>
  <si>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</si>
  <si>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</si>
  <si>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</si>
  <si>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</si>
  <si>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</si>
  <si>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</si>
  <si>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</si>
  <si>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</si>
  <si>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</si>
  <si>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</si>
  <si>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</si>
  <si>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</si>
  <si>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</si>
  <si>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</si>
  <si>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</si>
  <si>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</si>
  <si>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</si>
  <si>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</si>
  <si>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</si>
  <si>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</si>
  <si>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</si>
  <si>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</si>
  <si>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</si>
  <si>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</si>
  <si>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</si>
  <si>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</si>
  <si>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</si>
  <si>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</si>
  <si>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</si>
  <si>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</si>
  <si>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</si>
  <si>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</si>
  <si>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</si>
  <si>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</si>
  <si>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</si>
  <si>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</si>
  <si>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</si>
  <si>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</si>
  <si>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</si>
  <si>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</si>
  <si>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</si>
  <si>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</si>
  <si>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</si>
  <si>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</si>
  <si>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</si>
  <si>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</si>
  <si>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</si>
  <si>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</si>
  <si>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</si>
  <si>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</si>
  <si>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</si>
  <si>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</si>
  <si>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</si>
  <si>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</si>
  <si>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</si>
  <si>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</si>
  <si>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</si>
  <si>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</si>
  <si>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</si>
  <si>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</si>
  <si>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</si>
  <si>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</si>
  <si>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</si>
  <si>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</si>
  <si>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</si>
  <si>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</si>
  <si>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</si>
  <si>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</si>
  <si>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</si>
  <si>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</si>
  <si>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</si>
  <si>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</si>
  <si>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</si>
  <si>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</si>
  <si>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</si>
  <si>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</si>
  <si>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</si>
  <si>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</si>
  <si>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</si>
  <si>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</si>
  <si>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</si>
  <si>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</si>
  <si>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</si>
  <si>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</si>
  <si>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</si>
  <si>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</si>
  <si>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</si>
  <si>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</si>
  <si>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</si>
  <si>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</si>
  <si>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</si>
  <si>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</si>
  <si>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</si>
  <si>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</si>
  <si>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</si>
  <si>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</si>
  <si>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</si>
  <si>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</si>
  <si>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</si>
  <si>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</si>
  <si>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</si>
  <si>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</si>
  <si>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</si>
  <si>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</si>
  <si>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</si>
  <si>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</si>
  <si>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</si>
  <si>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</si>
  <si>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</si>
  <si>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</si>
  <si>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</si>
  <si>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</si>
  <si>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</si>
  <si>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</si>
  <si>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</si>
  <si>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</si>
  <si>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</si>
  <si>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</si>
  <si>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</si>
  <si>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</si>
  <si>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</si>
  <si>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</si>
  <si>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</si>
  <si>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</si>
  <si>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</si>
  <si>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</si>
  <si>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</si>
  <si>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</si>
  <si>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</si>
  <si>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</si>
  <si>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</si>
  <si>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</si>
  <si>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</si>
  <si>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</si>
  <si>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</si>
  <si>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</si>
  <si>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</si>
  <si>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</si>
  <si>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</si>
  <si>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</si>
  <si>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</si>
  <si>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</si>
  <si>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</si>
  <si>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</si>
  <si>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</si>
  <si>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</si>
  <si>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</si>
  <si>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</si>
  <si>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</si>
  <si>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</si>
  <si>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</si>
  <si>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</si>
  <si>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</si>
  <si>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</si>
  <si>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</si>
  <si>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</si>
  <si>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</si>
  <si>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</si>
  <si>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</si>
  <si>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</si>
  <si>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</si>
  <si>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</si>
  <si>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</si>
  <si>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</si>
  <si>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</si>
  <si>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</si>
  <si>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</si>
  <si>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</si>
  <si>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</si>
  <si>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</si>
  <si>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</si>
  <si>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</si>
  <si>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</si>
  <si>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</si>
  <si>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</si>
  <si>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</si>
  <si>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</si>
  <si>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</si>
  <si>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</si>
  <si>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</si>
  <si>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</si>
  <si>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</si>
  <si>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</si>
  <si>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</si>
  <si>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</si>
  <si>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</si>
  <si>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</si>
  <si>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</si>
  <si>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</si>
  <si>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</si>
  <si>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</si>
  <si>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</si>
  <si>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</si>
  <si>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</si>
  <si>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</si>
  <si>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</si>
  <si>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</si>
  <si>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</si>
  <si>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</si>
  <si>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</si>
  <si>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</si>
  <si>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</si>
  <si>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</si>
  <si>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</si>
  <si>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</si>
  <si>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</si>
  <si>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</si>
  <si>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</si>
  <si>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</si>
  <si>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</si>
  <si>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</si>
  <si>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</si>
  <si>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</si>
  <si>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</si>
  <si>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</si>
  <si>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</si>
  <si>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</si>
  <si>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</si>
  <si>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</si>
  <si>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</si>
  <si>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</si>
  <si>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</si>
  <si>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</si>
  <si>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</si>
  <si>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</si>
  <si>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</si>
  <si>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</si>
  <si>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</si>
  <si>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</si>
  <si>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</si>
  <si>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</si>
  <si>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</si>
  <si>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</si>
  <si>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</si>
  <si>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</si>
  <si>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</si>
  <si>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</si>
  <si>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</si>
  <si>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</si>
  <si>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</si>
  <si>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</si>
  <si>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</si>
  <si>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</si>
  <si>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</si>
  <si>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</si>
  <si>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</si>
  <si>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</si>
  <si>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</si>
  <si>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</si>
  <si>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</si>
  <si>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</si>
  <si>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</si>
  <si>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</si>
  <si>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</si>
  <si>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</si>
  <si>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</si>
  <si>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</si>
  <si>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</si>
  <si>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</si>
  <si>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</si>
  <si>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</si>
  <si>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</si>
  <si>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</si>
  <si>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</si>
  <si>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</si>
  <si>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</si>
  <si>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</si>
  <si>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</si>
  <si>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</si>
  <si>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</si>
  <si>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</si>
  <si>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</si>
  <si>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</si>
  <si>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</si>
  <si>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</si>
  <si>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</si>
  <si>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</si>
  <si>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</si>
  <si>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</si>
  <si>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</si>
  <si>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</si>
  <si>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</si>
  <si>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</si>
  <si>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</si>
  <si>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</si>
  <si>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</si>
  <si>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</si>
  <si>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</si>
  <si>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</si>
  <si>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</si>
  <si>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</si>
  <si>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</si>
  <si>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</si>
  <si>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</si>
  <si>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</si>
  <si>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</si>
  <si>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</si>
  <si>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</si>
  <si>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</si>
  <si>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</si>
  <si>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</si>
  <si>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</si>
  <si>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</si>
  <si>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</si>
  <si>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</si>
  <si>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</si>
  <si>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</si>
  <si>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</si>
  <si>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</si>
  <si>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</si>
  <si>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</si>
  <si>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</si>
  <si>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</si>
  <si>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</si>
  <si>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</si>
  <si>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</si>
  <si>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</si>
  <si>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</si>
  <si>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</si>
  <si>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</si>
  <si>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</si>
  <si>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</si>
  <si>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</si>
  <si>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</si>
  <si>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</si>
  <si>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</si>
  <si>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</si>
  <si>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</si>
  <si>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</si>
  <si>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</si>
  <si>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</si>
  <si>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</si>
  <si>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</si>
  <si>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</si>
  <si>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</si>
  <si>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</si>
  <si>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</si>
  <si>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</si>
  <si>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</si>
  <si>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</si>
  <si>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</si>
  <si>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</si>
  <si>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</si>
  <si>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</si>
  <si>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</si>
  <si>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</si>
  <si>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</si>
  <si>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</si>
  <si>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</si>
  <si>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</si>
  <si>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</si>
  <si>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</si>
  <si>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</si>
  <si>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</si>
  <si>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</si>
  <si>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</si>
  <si>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</si>
  <si>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</si>
  <si>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</si>
  <si>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</si>
  <si>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</si>
  <si>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</si>
  <si>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</si>
  <si>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</si>
  <si>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</si>
  <si>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</si>
  <si>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</si>
  <si>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</si>
  <si>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</si>
  <si>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</si>
  <si>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</si>
  <si>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</si>
  <si>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</si>
  <si>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</si>
  <si>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</si>
  <si>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</si>
  <si>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</si>
  <si>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</si>
  <si>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</si>
  <si>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</si>
  <si>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</si>
  <si>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</si>
  <si>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</si>
  <si>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</si>
  <si>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</si>
  <si>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</si>
  <si>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</si>
  <si>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</si>
  <si>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</si>
  <si>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</si>
  <si>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</si>
  <si>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</si>
  <si>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</si>
  <si>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</si>
  <si>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</si>
  <si>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</si>
  <si>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</si>
  <si>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</si>
  <si>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</si>
  <si>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</si>
  <si>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</si>
  <si>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</si>
  <si>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</si>
  <si>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</si>
  <si>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</si>
  <si>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</si>
  <si>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</si>
  <si>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</si>
  <si>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</si>
  <si>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</si>
  <si>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</si>
  <si>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</si>
  <si>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</si>
  <si>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</si>
  <si>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</si>
  <si>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</si>
  <si>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</si>
  <si>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</si>
  <si>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</si>
  <si>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</si>
  <si>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</si>
  <si>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</si>
  <si>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</si>
  <si>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</si>
  <si>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</si>
  <si>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</si>
  <si>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</si>
  <si>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</si>
  <si>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</si>
  <si>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</si>
  <si>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</si>
  <si>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</si>
  <si>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</si>
  <si>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</si>
  <si>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</si>
  <si>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</si>
  <si>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</si>
  <si>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</si>
  <si>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</si>
  <si>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</si>
  <si>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</si>
  <si>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</si>
  <si>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</si>
  <si>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</si>
  <si>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</si>
  <si>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</si>
  <si>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</si>
  <si>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</si>
  <si>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</si>
  <si>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</si>
  <si>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</si>
  <si>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</si>
  <si>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</si>
  <si>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</si>
  <si>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</si>
  <si>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</si>
  <si>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</si>
  <si>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</si>
  <si>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</si>
  <si>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</si>
  <si>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</si>
  <si>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</si>
  <si>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</si>
  <si>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</si>
  <si>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</si>
  <si>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</si>
  <si>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</si>
  <si>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</si>
  <si>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</si>
  <si>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</si>
  <si>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</si>
  <si>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</si>
  <si>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</si>
  <si>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</si>
  <si>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</si>
  <si>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</si>
  <si>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</si>
  <si>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</si>
  <si>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</si>
  <si>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</si>
  <si>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</si>
  <si>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</si>
  <si>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</si>
  <si>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</si>
  <si>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</si>
  <si>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</si>
  <si>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</si>
  <si>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</si>
  <si>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</si>
  <si>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</si>
  <si>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</si>
  <si>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</si>
  <si>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</si>
  <si>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</si>
  <si>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</si>
  <si>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</si>
  <si>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</si>
  <si>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</si>
  <si>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</si>
  <si>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</si>
  <si>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</si>
  <si>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</si>
  <si>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</si>
  <si>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</si>
  <si>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</si>
  <si>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</si>
  <si>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</si>
  <si>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</si>
  <si>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</si>
  <si>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</si>
  <si>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</si>
  <si>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</si>
  <si>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</si>
  <si>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</si>
  <si>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</si>
  <si>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</si>
  <si>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</si>
  <si>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</si>
  <si>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</si>
  <si>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</si>
  <si>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</si>
  <si>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</si>
  <si>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</si>
  <si>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</si>
  <si>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</si>
  <si>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</si>
  <si>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</si>
  <si>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</si>
  <si>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</si>
  <si>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</si>
  <si>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</si>
  <si>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</si>
  <si>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</si>
  <si>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</si>
  <si>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</si>
  <si>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</si>
  <si>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</si>
  <si>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</si>
  <si>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</si>
  <si>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</si>
  <si>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</si>
  <si>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</si>
  <si>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</si>
  <si>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</si>
  <si>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</si>
  <si>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</si>
  <si>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</si>
  <si>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</si>
  <si>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</si>
  <si>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</si>
  <si>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</si>
  <si>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</si>
  <si>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</si>
  <si>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</si>
  <si>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</si>
  <si>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</si>
  <si>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</si>
  <si>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</si>
  <si>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</si>
  <si>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</si>
  <si>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</si>
  <si>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</si>
  <si>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</si>
  <si>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</si>
  <si>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</si>
  <si>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</si>
  <si>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</si>
  <si>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</si>
  <si>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</si>
  <si>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</si>
  <si>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</si>
  <si>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</si>
  <si>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</si>
  <si>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</si>
  <si>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</si>
  <si>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</si>
  <si>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</si>
  <si>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</si>
  <si>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</si>
  <si>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</si>
  <si>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</si>
  <si>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</si>
  <si>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</si>
  <si>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</si>
  <si>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</si>
  <si>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</si>
  <si>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</si>
  <si>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</si>
  <si>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</si>
  <si>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</si>
  <si>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</si>
  <si>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</si>
  <si>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</si>
  <si>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</si>
  <si>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</si>
  <si>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</si>
  <si>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</si>
  <si>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</si>
  <si>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</si>
  <si>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</si>
  <si>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</si>
  <si>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</si>
  <si>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</si>
  <si>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</si>
  <si>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</si>
  <si>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</si>
  <si>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</si>
  <si>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</si>
  <si>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</si>
  <si>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</si>
  <si>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</si>
  <si>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</si>
  <si>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</si>
  <si>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</si>
  <si>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</si>
  <si>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</si>
  <si>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</si>
  <si>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</si>
  <si>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</si>
  <si>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</si>
  <si>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</si>
  <si>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</si>
  <si>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</si>
  <si>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</si>
  <si>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</si>
  <si>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</si>
  <si>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</si>
  <si>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</si>
  <si>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</si>
  <si>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</si>
  <si>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</si>
  <si>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</si>
  <si>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</si>
  <si>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</si>
  <si>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</si>
  <si>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</si>
  <si>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</si>
  <si>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</si>
  <si>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</si>
  <si>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</si>
  <si>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</si>
  <si>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</si>
  <si>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</si>
  <si>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</si>
  <si>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</si>
  <si>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</si>
  <si>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</si>
  <si>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</si>
  <si>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</si>
  <si>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</si>
  <si>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</si>
  <si>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</si>
  <si>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</si>
  <si>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</si>
  <si>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</si>
  <si>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</si>
  <si>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</si>
  <si>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</si>
  <si>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</si>
  <si>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</si>
  <si>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</si>
  <si>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</si>
  <si>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</si>
  <si>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</si>
  <si>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</si>
  <si>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</si>
  <si>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</si>
  <si>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</si>
  <si>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</si>
  <si>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</si>
  <si>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</si>
  <si>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</si>
  <si>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</si>
  <si>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</si>
  <si>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</si>
  <si>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</si>
  <si>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</si>
  <si>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</si>
  <si>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</si>
  <si>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</si>
  <si>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</si>
  <si>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</si>
  <si>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</si>
  <si>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</si>
  <si>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</si>
  <si>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</si>
  <si>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</si>
  <si>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</si>
  <si>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</si>
  <si>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</si>
  <si>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</si>
  <si>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</si>
  <si>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</si>
  <si>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</si>
  <si>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</si>
  <si>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</si>
  <si>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</si>
  <si>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</si>
  <si>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</si>
  <si>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</si>
  <si>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</si>
  <si>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</si>
  <si>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</si>
  <si>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</si>
  <si>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</si>
  <si>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</si>
  <si>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</si>
  <si>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</si>
  <si>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</si>
  <si>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</si>
  <si>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</si>
  <si>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</si>
  <si>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</si>
  <si>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</si>
  <si>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</si>
  <si>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</si>
  <si>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</si>
  <si>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</si>
  <si>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</si>
  <si>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</si>
  <si>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</si>
  <si>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</si>
  <si>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</si>
  <si>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</si>
  <si>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</si>
  <si>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</si>
  <si>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</si>
  <si>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</si>
  <si>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</si>
  <si>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</si>
  <si>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</si>
  <si>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</si>
  <si>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</si>
  <si>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</si>
  <si>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</si>
  <si>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</si>
  <si>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</si>
  <si>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</si>
  <si>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</si>
  <si>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</si>
  <si>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</si>
  <si>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</si>
  <si>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</si>
  <si>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</si>
  <si>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</si>
  <si>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</si>
  <si>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</si>
  <si>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</si>
  <si>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</si>
  <si>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</si>
  <si>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</si>
  <si>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</si>
  <si>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</si>
  <si>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</si>
  <si>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</si>
  <si>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</si>
  <si>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</si>
  <si>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</si>
  <si>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</si>
  <si>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</si>
  <si>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</si>
  <si>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</si>
  <si>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</si>
  <si>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</si>
  <si>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</si>
  <si>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</si>
  <si>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</si>
  <si>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</si>
  <si>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</si>
  <si>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</si>
  <si>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</si>
  <si>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</si>
  <si>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</si>
  <si>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</si>
  <si>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</si>
  <si>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</si>
  <si>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</si>
  <si>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</si>
  <si>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</si>
  <si>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</si>
  <si>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</si>
  <si>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</si>
  <si>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</si>
  <si>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</si>
  <si>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</si>
  <si>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</si>
  <si>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</si>
  <si>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</si>
  <si>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</si>
  <si>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</si>
  <si>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</si>
  <si>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</si>
  <si>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</si>
  <si>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</si>
  <si>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</si>
  <si>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</si>
  <si>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</si>
  <si>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</si>
  <si>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</si>
  <si>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</si>
  <si>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</si>
  <si>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</si>
  <si>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</si>
  <si>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</si>
  <si>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</si>
  <si>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</si>
  <si>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</si>
  <si>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</si>
  <si>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</si>
  <si>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</si>
  <si>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</si>
  <si>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</si>
  <si>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</si>
  <si>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</si>
  <si>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</si>
  <si>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</si>
  <si>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</si>
  <si>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</si>
  <si>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</si>
  <si>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</si>
  <si>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</si>
  <si>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</si>
  <si>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</si>
  <si>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</si>
  <si>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</si>
  <si>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</si>
  <si>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</si>
  <si>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</si>
  <si>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</si>
  <si>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</si>
  <si>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</si>
  <si>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</si>
  <si>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</si>
  <si>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</si>
  <si>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</si>
  <si>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</si>
  <si>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</si>
  <si>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</si>
  <si>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</si>
  <si>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</si>
  <si>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</si>
  <si>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</si>
  <si>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</si>
  <si>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</si>
  <si>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</si>
  <si>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</si>
  <si>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</si>
  <si>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</si>
  <si>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</si>
  <si>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</si>
  <si>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</si>
  <si>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</si>
  <si>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</si>
  <si>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</si>
  <si>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</si>
  <si>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</si>
  <si>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</si>
  <si>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</si>
  <si>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</si>
  <si>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</si>
  <si>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</si>
  <si>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</si>
  <si>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</si>
  <si>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</si>
  <si>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</si>
  <si>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</si>
  <si>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</si>
  <si>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</si>
  <si>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</si>
  <si>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</si>
  <si>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</si>
  <si>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</si>
  <si>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</si>
  <si>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</si>
  <si>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</si>
  <si>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</si>
  <si>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</si>
  <si>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</si>
  <si>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</si>
  <si>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</si>
  <si>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</si>
  <si>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</si>
  <si>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</si>
  <si>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</si>
  <si>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</si>
  <si>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</si>
  <si>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</si>
  <si>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</si>
  <si>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</si>
  <si>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</si>
  <si>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</si>
  <si>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</si>
  <si>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</si>
  <si>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</si>
  <si>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</si>
  <si>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</si>
  <si>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</si>
  <si>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</si>
  <si>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</si>
  <si>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</si>
  <si>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</si>
  <si>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</si>
  <si>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</si>
  <si>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</si>
  <si>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</si>
  <si>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</si>
  <si>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</si>
  <si>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</si>
  <si>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</si>
  <si>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</si>
  <si>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</si>
  <si>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</si>
  <si>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</si>
  <si>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</si>
  <si>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</si>
  <si>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</si>
  <si>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</si>
  <si>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</si>
  <si>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</si>
  <si>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</si>
  <si>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</si>
  <si>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</si>
  <si>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</si>
  <si>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</si>
  <si>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</si>
  <si>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</si>
  <si>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</si>
  <si>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</si>
  <si>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</si>
  <si>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</si>
  <si>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</si>
  <si>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</si>
  <si>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</si>
  <si>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</si>
  <si>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</si>
  <si>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</si>
  <si>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</si>
  <si>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</si>
  <si>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</si>
  <si>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</si>
  <si>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</si>
  <si>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</si>
  <si>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</si>
  <si>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</si>
  <si>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</si>
  <si>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</si>
  <si>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</si>
  <si>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</si>
  <si>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</si>
  <si>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</si>
  <si>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</si>
  <si>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</si>
  <si>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</si>
  <si>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</si>
  <si>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</si>
  <si>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</si>
  <si>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</si>
  <si>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</si>
  <si>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</si>
  <si>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</si>
  <si>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</si>
  <si>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</si>
  <si>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</si>
  <si>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</si>
  <si>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</si>
  <si>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</si>
  <si>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</si>
  <si>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</si>
  <si>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</si>
  <si>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</si>
  <si>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</si>
  <si>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</si>
  <si>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</si>
  <si>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</si>
  <si>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</si>
  <si>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</si>
  <si>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</si>
  <si>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</si>
  <si>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</si>
  <si>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</si>
  <si>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</si>
  <si>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</si>
  <si>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</si>
  <si>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</si>
  <si>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</si>
  <si>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</si>
  <si>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</si>
  <si>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</si>
  <si>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</si>
  <si>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</si>
  <si>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</si>
  <si>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</si>
  <si>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</si>
  <si>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</si>
  <si>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</si>
  <si>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</si>
  <si>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</si>
  <si>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</si>
  <si>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</si>
  <si>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</si>
  <si>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</si>
  <si>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</si>
  <si>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</si>
  <si>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</si>
  <si>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</si>
  <si>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</si>
  <si>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</si>
  <si>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</si>
  <si>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</si>
  <si>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</si>
  <si>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</si>
  <si>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</si>
  <si>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</si>
  <si>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</si>
  <si>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</si>
  <si>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</si>
  <si>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</si>
  <si>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</si>
  <si>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</si>
  <si>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</si>
  <si>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</si>
  <si>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</si>
  <si>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</si>
  <si>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</si>
  <si>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</si>
  <si>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</si>
  <si>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</si>
  <si>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</si>
  <si>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</si>
  <si>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</si>
  <si>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</si>
  <si>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</si>
  <si>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</si>
  <si>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</si>
  <si>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</si>
  <si>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</si>
  <si>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</si>
  <si>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</si>
  <si>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</si>
  <si>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</si>
  <si>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</si>
  <si>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</si>
  <si>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</si>
  <si>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</si>
  <si>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</si>
  <si>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</si>
  <si>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</si>
  <si>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</si>
  <si>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</si>
  <si>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</si>
  <si>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</si>
  <si>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</si>
  <si>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</si>
  <si>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</si>
  <si>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</si>
  <si>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</si>
  <si>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</si>
  <si>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</si>
  <si>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</si>
  <si>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</si>
  <si>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</si>
  <si>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</si>
  <si>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</si>
  <si>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</si>
  <si>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</si>
  <si>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</si>
  <si>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</si>
  <si>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</si>
  <si>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</si>
  <si>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</si>
  <si>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</si>
  <si>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</si>
  <si>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</si>
  <si>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</si>
  <si>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</si>
  <si>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</si>
  <si>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</si>
  <si>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</si>
  <si>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</si>
  <si>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</si>
  <si>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</si>
  <si>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</si>
  <si>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</si>
  <si>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</si>
  <si>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</si>
  <si>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</si>
  <si>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</si>
  <si>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</si>
  <si>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</si>
  <si>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</si>
  <si>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</si>
  <si>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</si>
  <si>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</si>
  <si>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</si>
  <si>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</si>
  <si>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</si>
  <si>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</si>
  <si>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</si>
  <si>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</si>
  <si>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</si>
  <si>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</si>
  <si>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</si>
  <si>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</si>
  <si>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</si>
  <si>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</si>
  <si>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</si>
  <si>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</si>
  <si>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</si>
  <si>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</si>
  <si>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</si>
  <si>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</si>
  <si>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</si>
  <si>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</si>
  <si>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</si>
  <si>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</si>
  <si>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</si>
  <si>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</si>
  <si>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</si>
  <si>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</si>
  <si>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</si>
  <si>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</si>
  <si>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</si>
  <si>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</si>
  <si>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</si>
  <si>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</si>
  <si>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</si>
  <si>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</si>
  <si>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</si>
  <si>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</si>
  <si>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</si>
  <si>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</si>
  <si>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</si>
  <si>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</si>
  <si>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</si>
  <si>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</si>
  <si>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</si>
  <si>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</si>
  <si>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</si>
  <si>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</si>
  <si>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</si>
  <si>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</si>
  <si>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</si>
  <si>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</si>
  <si>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</si>
  <si>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</si>
  <si>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</si>
  <si>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</si>
  <si>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</si>
  <si>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</si>
  <si>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</si>
  <si>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</si>
  <si>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</si>
  <si>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</si>
  <si>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</si>
  <si>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</si>
  <si>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</si>
  <si>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</si>
  <si>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</si>
  <si>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</si>
  <si>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</si>
  <si>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</si>
  <si>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</si>
  <si>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</si>
  <si>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</si>
  <si>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</si>
  <si>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</si>
  <si>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</si>
  <si>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</si>
  <si>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</si>
  <si>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</si>
  <si>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</si>
  <si>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</si>
  <si>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</si>
  <si>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</si>
  <si>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</si>
  <si>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</si>
  <si>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</si>
  <si>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</si>
  <si>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</si>
  <si>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</si>
  <si>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</si>
  <si>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</si>
  <si>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</si>
  <si>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</si>
  <si>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</si>
  <si>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</si>
  <si>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</si>
  <si>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</si>
  <si>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</si>
  <si>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</si>
  <si>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</si>
  <si>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</si>
  <si>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</si>
  <si>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</si>
  <si>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</si>
  <si>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</si>
  <si>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</si>
  <si>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</si>
  <si>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</si>
  <si>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</si>
  <si>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</si>
  <si>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</si>
  <si>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</si>
  <si>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</si>
  <si>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</si>
  <si>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</si>
  <si>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</si>
  <si>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</si>
  <si>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</si>
  <si>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</si>
  <si>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</si>
  <si>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</si>
  <si>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</si>
  <si>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</si>
  <si>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</si>
  <si>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</si>
  <si>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</si>
  <si>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</si>
  <si>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</si>
  <si>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</si>
  <si>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</si>
  <si>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</si>
  <si>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</si>
  <si>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</si>
  <si>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</si>
  <si>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</si>
  <si>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</si>
  <si>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</si>
  <si>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</si>
  <si>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</si>
  <si>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</si>
  <si>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</si>
  <si>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</si>
  <si>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</si>
  <si>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</si>
  <si>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</si>
  <si>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</si>
  <si>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</si>
  <si>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</si>
  <si>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</si>
  <si>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</si>
  <si>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</si>
  <si>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</si>
  <si>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</si>
  <si>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</si>
  <si>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</si>
  <si>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</si>
  <si>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</si>
  <si>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</si>
  <si>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</si>
  <si>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</si>
  <si>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</si>
  <si>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</si>
  <si>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</si>
  <si>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</si>
  <si>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</si>
  <si>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</si>
  <si>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</si>
  <si>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</si>
  <si>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</si>
  <si>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</si>
  <si>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</si>
  <si>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</si>
  <si>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</si>
  <si>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</si>
  <si>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</si>
  <si>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</si>
  <si>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</si>
  <si>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</si>
  <si>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</si>
  <si>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</si>
  <si>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</si>
  <si>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</si>
  <si>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</si>
  <si>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</si>
  <si>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</si>
  <si>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</si>
  <si>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</si>
  <si>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</si>
  <si>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</si>
  <si>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</si>
  <si>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</si>
  <si>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</si>
  <si>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</si>
  <si>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</si>
  <si>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</si>
  <si>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</si>
  <si>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</si>
  <si>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</si>
  <si>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</si>
  <si>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</si>
  <si>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</si>
  <si>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</si>
  <si>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</si>
  <si>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</si>
  <si>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</si>
  <si>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</si>
  <si>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</si>
  <si>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</si>
  <si>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</si>
  <si>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</si>
  <si>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</si>
  <si>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</si>
  <si>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</si>
  <si>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</si>
  <si>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</si>
  <si>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</si>
  <si>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</si>
  <si>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</si>
  <si>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</si>
  <si>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</si>
  <si>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</si>
  <si>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</si>
  <si>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</si>
  <si>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</si>
  <si>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</si>
  <si>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</si>
  <si>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</si>
  <si>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</si>
  <si>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</si>
  <si>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</si>
  <si>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</si>
  <si>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</si>
  <si>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</si>
  <si>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</si>
  <si>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</si>
  <si>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</si>
  <si>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</si>
  <si>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</si>
  <si>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</si>
  <si>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</si>
  <si>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</si>
  <si>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</si>
  <si>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</si>
  <si>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</si>
  <si>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</si>
  <si>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</si>
  <si>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</si>
  <si>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</si>
  <si>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</si>
  <si>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</si>
  <si>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</si>
  <si>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</si>
  <si>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</si>
  <si>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</si>
  <si>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</si>
  <si>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</si>
  <si>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</si>
  <si>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</si>
  <si>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</si>
  <si>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</si>
  <si>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</si>
  <si>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</si>
  <si>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</si>
  <si>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</si>
  <si>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</si>
  <si>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</si>
  <si>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</si>
  <si>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</si>
  <si>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</si>
  <si>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</si>
  <si>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</si>
  <si>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</si>
  <si>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</si>
  <si>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</si>
  <si>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</si>
  <si>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</si>
  <si>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</si>
  <si>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</si>
  <si>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</si>
  <si>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</si>
  <si>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</si>
  <si>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</si>
  <si>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</si>
  <si>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</si>
  <si>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</si>
  <si>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</si>
  <si>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</si>
  <si>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</si>
  <si>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</si>
  <si>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</si>
  <si>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</si>
  <si>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</si>
  <si>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</si>
  <si>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</si>
  <si>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</si>
  <si>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</si>
  <si>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</si>
  <si>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</si>
  <si>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</si>
  <si>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</si>
  <si>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</si>
  <si>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</si>
  <si>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</si>
  <si>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</si>
  <si>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</si>
  <si>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</si>
  <si>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</si>
  <si>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</si>
  <si>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</si>
  <si>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</si>
  <si>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</si>
  <si>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</si>
  <si>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</si>
  <si>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</si>
  <si>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</si>
  <si>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</si>
  <si>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</si>
  <si>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</si>
  <si>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</si>
  <si>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</si>
  <si>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</si>
  <si>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</si>
  <si>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</si>
  <si>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</si>
  <si>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</si>
  <si>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</si>
  <si>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</si>
  <si>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</si>
  <si>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</si>
  <si>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</si>
  <si>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</si>
  <si>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</si>
  <si>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</si>
  <si>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</si>
  <si>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</si>
  <si>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</si>
  <si>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</si>
  <si>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</si>
  <si>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</si>
  <si>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</si>
  <si>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</si>
  <si>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</si>
  <si>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</si>
  <si>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</si>
  <si>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</si>
  <si>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</si>
  <si>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</si>
  <si>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</si>
  <si>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</si>
  <si>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</si>
  <si>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</si>
  <si>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</si>
  <si>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</si>
  <si>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</si>
  <si>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</si>
  <si>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</si>
  <si>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</si>
  <si>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</si>
  <si>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</si>
  <si>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</si>
  <si>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</si>
  <si>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</si>
  <si>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</si>
  <si>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</si>
  <si>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</si>
  <si>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</si>
  <si>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</si>
  <si>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</si>
  <si>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</si>
  <si>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</si>
  <si>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</si>
  <si>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</si>
  <si>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</si>
  <si>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</si>
  <si>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</si>
  <si>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</si>
  <si>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</si>
  <si>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</si>
  <si>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</si>
  <si>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</si>
  <si>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</si>
  <si>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</si>
  <si>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</si>
  <si>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</si>
  <si>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</si>
  <si>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</si>
  <si>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</si>
  <si>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</si>
  <si>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</si>
  <si>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</si>
  <si>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</si>
  <si>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</si>
  <si>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</si>
  <si>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</si>
  <si>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</si>
  <si>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</si>
  <si>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</si>
  <si>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</si>
  <si>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</si>
  <si>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</si>
  <si>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</si>
  <si>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</si>
  <si>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</si>
  <si>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</si>
  <si>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</si>
  <si>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</si>
  <si>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</si>
  <si>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</si>
  <si>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</si>
  <si>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</si>
  <si>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</si>
  <si>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</si>
  <si>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</si>
  <si>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</si>
  <si>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</si>
  <si>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</si>
  <si>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</si>
  <si>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</si>
  <si>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</si>
  <si>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</si>
  <si>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</si>
  <si>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</si>
  <si>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</si>
  <si>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</si>
  <si>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</si>
  <si>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</si>
  <si>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</si>
  <si>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</si>
  <si>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</si>
  <si>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</si>
  <si>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</si>
  <si>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</si>
  <si>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</si>
  <si>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</si>
  <si>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</si>
  <si>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</si>
  <si>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</si>
  <si>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</si>
  <si>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</si>
  <si>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</si>
  <si>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</si>
  <si>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</si>
  <si>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</si>
  <si>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</si>
  <si>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</si>
  <si>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</si>
  <si>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</si>
  <si>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</si>
  <si>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</si>
  <si>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</si>
  <si>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</si>
  <si>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</si>
  <si>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</si>
  <si>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</si>
  <si>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</si>
  <si>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</si>
  <si>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</si>
  <si>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</si>
  <si>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</si>
  <si>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</si>
  <si>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</si>
  <si>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</si>
  <si>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</si>
  <si>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</si>
  <si>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</si>
  <si>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</si>
  <si>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</si>
  <si>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</si>
  <si>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</si>
  <si>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</si>
  <si>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</si>
  <si>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</si>
  <si>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</si>
  <si>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</si>
  <si>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</si>
  <si>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</si>
  <si>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</si>
  <si>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</si>
  <si>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</si>
  <si>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</si>
  <si>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</si>
  <si>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</si>
  <si>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</si>
  <si>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</si>
  <si>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</si>
  <si>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</si>
  <si>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</si>
  <si>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</si>
  <si>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</si>
  <si>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</si>
  <si>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</si>
  <si>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</si>
  <si>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</si>
  <si>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</si>
  <si>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</si>
  <si>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</si>
  <si>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</si>
  <si>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</si>
  <si>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</si>
  <si>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</si>
  <si>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</si>
  <si>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</si>
  <si>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</si>
  <si>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</si>
  <si>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</si>
  <si>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</si>
  <si>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</si>
  <si>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</si>
  <si>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</si>
  <si>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</si>
  <si>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</si>
  <si>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</si>
  <si>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</si>
  <si>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</si>
  <si>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</si>
  <si>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</si>
  <si>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</si>
  <si>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</si>
  <si>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</si>
  <si>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</si>
  <si>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</si>
  <si>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</si>
  <si>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</si>
  <si>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</si>
  <si>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</si>
  <si>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</si>
  <si>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</si>
  <si>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</si>
  <si>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</si>
  <si>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</si>
  <si>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</si>
  <si>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</si>
  <si>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</si>
  <si>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</si>
  <si>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</si>
  <si>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</si>
  <si>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</si>
  <si>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</si>
  <si>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</si>
  <si>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</si>
  <si>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</si>
  <si>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</si>
  <si>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</si>
  <si>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</si>
  <si>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</si>
  <si>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</si>
  <si>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</si>
  <si>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</si>
  <si>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</si>
  <si>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</si>
  <si>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</si>
  <si>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</si>
  <si>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</si>
  <si>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</si>
  <si>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</si>
  <si>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</si>
  <si>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</si>
  <si>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</si>
  <si>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</si>
  <si>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</si>
  <si>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</si>
  <si>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</si>
  <si>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</si>
  <si>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</si>
  <si>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</si>
  <si>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</si>
  <si>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</si>
  <si>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</si>
  <si>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</si>
  <si>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</si>
  <si>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</si>
  <si>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</si>
  <si>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</si>
  <si>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</si>
  <si>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</si>
  <si>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</si>
  <si>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</si>
  <si>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</si>
  <si>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</si>
  <si>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</si>
  <si>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</si>
  <si>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</si>
  <si>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</si>
  <si>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</si>
  <si>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</si>
  <si>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</si>
  <si>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</si>
  <si>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</si>
  <si>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</si>
  <si>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</si>
  <si>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</si>
  <si>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</si>
  <si>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</si>
  <si>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</si>
  <si>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</si>
  <si>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</si>
  <si>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</si>
  <si>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</si>
  <si>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</si>
  <si>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</si>
  <si>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</si>
  <si>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</si>
  <si>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</si>
  <si>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</si>
  <si>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</si>
  <si>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</si>
  <si>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</si>
  <si>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</si>
  <si>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</si>
  <si>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</si>
  <si>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</si>
  <si>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</si>
  <si>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</si>
  <si>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</si>
  <si>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</si>
  <si>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</si>
  <si>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</si>
  <si>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</si>
  <si>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</si>
  <si>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</si>
  <si>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</si>
  <si>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</si>
  <si>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</si>
  <si>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</si>
  <si>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</si>
  <si>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</si>
  <si>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</si>
  <si>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</si>
  <si>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</si>
  <si>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</si>
  <si>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</si>
  <si>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</si>
  <si>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</si>
  <si>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</si>
  <si>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</si>
  <si>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</si>
  <si>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</si>
  <si>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</si>
  <si>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</si>
  <si>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</si>
  <si>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</si>
  <si>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</si>
  <si>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</si>
  <si>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</si>
  <si>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</si>
  <si>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</si>
  <si>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</si>
  <si>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</si>
  <si>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</si>
  <si>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</si>
  <si>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</si>
  <si>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</si>
  <si>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</si>
  <si>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</si>
  <si>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</si>
  <si>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</si>
  <si>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</si>
  <si>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</si>
  <si>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</si>
  <si>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</si>
  <si>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</si>
  <si>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</si>
  <si>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</si>
  <si>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</si>
  <si>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</si>
  <si>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</si>
  <si>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</si>
  <si>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</si>
  <si>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</si>
  <si>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</si>
  <si>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</si>
  <si>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</si>
  <si>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</si>
  <si>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</si>
  <si>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</si>
  <si>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</si>
  <si>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</si>
  <si>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</si>
  <si>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</si>
  <si>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</si>
  <si>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</si>
  <si>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</si>
  <si>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</si>
  <si>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</si>
  <si>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</si>
  <si>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</si>
  <si>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</si>
  <si>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</si>
  <si>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</si>
  <si>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</si>
  <si>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</si>
  <si>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</si>
  <si>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</si>
  <si>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</si>
  <si>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</si>
  <si>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</si>
  <si>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</si>
  <si>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</si>
  <si>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</si>
  <si>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</si>
  <si>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</si>
  <si>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</si>
  <si>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</si>
  <si>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</si>
  <si>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</si>
  <si>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</si>
  <si>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</si>
  <si>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</si>
  <si>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</si>
  <si>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</si>
  <si>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</si>
  <si>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</si>
  <si>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</si>
  <si>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</si>
  <si>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</si>
  <si>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</si>
  <si>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</si>
  <si>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</si>
  <si>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</si>
  <si>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</si>
  <si>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</si>
  <si>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</si>
  <si>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</si>
  <si>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</si>
  <si>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</si>
  <si>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</si>
  <si>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</si>
  <si>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</si>
  <si>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</si>
  <si>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</si>
  <si>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</si>
  <si>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</si>
  <si>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</si>
  <si>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</si>
  <si>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</si>
  <si>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</si>
  <si>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</si>
  <si>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</si>
  <si>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</si>
  <si>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</si>
  <si>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</si>
  <si>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</si>
  <si>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</si>
  <si>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</si>
  <si>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</si>
  <si>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</si>
  <si>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</si>
  <si>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</si>
  <si>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</si>
  <si>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</si>
  <si>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</si>
  <si>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</si>
  <si>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</si>
  <si>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</si>
  <si>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</si>
  <si>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</si>
  <si>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</si>
  <si>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</si>
  <si>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</si>
  <si>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</si>
  <si>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</si>
  <si>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</si>
  <si>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</si>
  <si>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</si>
  <si>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</si>
  <si>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</si>
  <si>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</si>
  <si>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</si>
  <si>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</si>
  <si>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</si>
  <si>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</si>
  <si>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</si>
  <si>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</si>
  <si>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</si>
  <si>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</si>
  <si>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</si>
  <si>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</si>
  <si>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</si>
  <si>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</si>
  <si>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</si>
  <si>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</si>
  <si>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</si>
  <si>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</si>
  <si>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</si>
  <si>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</si>
  <si>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</si>
  <si>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</si>
  <si>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</si>
  <si>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</si>
  <si>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</si>
  <si>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</si>
  <si>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</si>
  <si>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</si>
  <si>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</si>
  <si>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</si>
  <si>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</si>
  <si>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</si>
  <si>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</si>
  <si>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</si>
  <si>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</si>
  <si>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</si>
  <si>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</si>
  <si>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</si>
  <si>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</si>
  <si>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</si>
  <si>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</si>
  <si>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</si>
  <si>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</si>
  <si>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</si>
  <si>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</si>
  <si>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</si>
  <si>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</si>
  <si>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</si>
  <si>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</si>
  <si>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</si>
  <si>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</si>
  <si>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</si>
  <si>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</si>
  <si>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</si>
  <si>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</si>
  <si>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</si>
  <si>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</si>
  <si>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</si>
  <si>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</si>
  <si>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</si>
  <si>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</si>
  <si>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</si>
  <si>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</si>
  <si>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</si>
  <si>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</si>
  <si>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</si>
  <si>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</si>
  <si>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</si>
  <si>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</si>
  <si>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</si>
  <si>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</si>
  <si>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</si>
  <si>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</si>
  <si>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</si>
  <si>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</si>
  <si>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</si>
  <si>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</si>
  <si>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</si>
  <si>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</si>
  <si>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</si>
  <si>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</si>
  <si>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</si>
  <si>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</si>
  <si>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</si>
  <si>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</si>
  <si>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</si>
  <si>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</si>
  <si>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</si>
  <si>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</si>
  <si>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</si>
  <si>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</si>
  <si>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</si>
  <si>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</si>
  <si>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</si>
  <si>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</si>
  <si>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</si>
  <si>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</si>
  <si>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</si>
  <si>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</si>
  <si>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</si>
  <si>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</si>
  <si>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</si>
  <si>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</si>
  <si>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</si>
  <si>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</si>
  <si>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</si>
  <si>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</si>
  <si>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</si>
  <si>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</si>
  <si>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</si>
  <si>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</si>
  <si>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</si>
  <si>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</si>
  <si>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</si>
  <si>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</si>
  <si>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</si>
  <si>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</si>
  <si>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</si>
  <si>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</si>
  <si>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</si>
  <si>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</si>
  <si>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</si>
  <si>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</si>
  <si>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</si>
  <si>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</si>
  <si>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</si>
  <si>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</si>
  <si>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</si>
  <si>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</si>
  <si>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</si>
  <si>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</si>
  <si>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</si>
  <si>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</si>
  <si>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</si>
  <si>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</si>
  <si>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</si>
  <si>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</si>
  <si>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</si>
  <si>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</si>
  <si>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</si>
  <si>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</si>
  <si>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</si>
  <si>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</si>
  <si>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</si>
  <si>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</si>
  <si>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</si>
  <si>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</si>
  <si>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</si>
  <si>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</si>
  <si>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</si>
  <si>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</si>
  <si>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</si>
  <si>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</si>
  <si>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</si>
  <si>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</si>
  <si>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</si>
  <si>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</si>
  <si>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</si>
  <si>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</si>
  <si>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</si>
  <si>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</si>
  <si>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</si>
  <si>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</si>
  <si>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</si>
  <si>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</si>
  <si>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</si>
  <si>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</si>
  <si>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</si>
  <si>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</si>
  <si>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</si>
  <si>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</si>
  <si>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</si>
  <si>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</si>
  <si>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</si>
  <si>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</si>
  <si>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</si>
  <si>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</si>
  <si>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</si>
  <si>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</si>
  <si>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</si>
  <si>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</si>
  <si>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</si>
  <si>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</si>
  <si>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</si>
  <si>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</si>
  <si>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</si>
  <si>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</si>
  <si>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</si>
  <si>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</si>
  <si>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</si>
  <si>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</si>
  <si>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</si>
  <si>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</si>
  <si>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</si>
  <si>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</si>
  <si>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</si>
  <si>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</si>
  <si>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</si>
  <si>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</si>
  <si>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</si>
  <si>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</si>
  <si>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</si>
  <si>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</si>
  <si>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</si>
  <si>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</si>
  <si>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</si>
  <si>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</si>
  <si>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</si>
  <si>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</si>
  <si>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</si>
  <si>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</si>
  <si>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</si>
  <si>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</si>
  <si>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</si>
  <si>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</si>
  <si>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</si>
  <si>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</si>
  <si>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</si>
  <si>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</si>
  <si>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</si>
  <si>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</si>
  <si>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</si>
  <si>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</si>
  <si>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</si>
  <si>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</si>
  <si>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</si>
  <si>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</si>
  <si>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</si>
  <si>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</si>
  <si>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</si>
  <si>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</si>
  <si>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</si>
  <si>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</si>
  <si>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</si>
  <si>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</si>
  <si>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</si>
  <si>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</si>
  <si>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</si>
  <si>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</si>
  <si>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</si>
  <si>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</si>
  <si>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</si>
  <si>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</si>
  <si>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</si>
  <si>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</si>
  <si>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</si>
  <si>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</si>
  <si>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</si>
  <si>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</si>
  <si>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</si>
  <si>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</si>
  <si>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</si>
  <si>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</si>
  <si>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</si>
  <si>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</si>
  <si>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</si>
  <si>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</si>
  <si>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</si>
  <si>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</si>
  <si>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</si>
  <si>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</si>
  <si>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</si>
  <si>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</si>
  <si>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</si>
  <si>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</si>
  <si>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</si>
  <si>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</si>
  <si>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</si>
  <si>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</si>
  <si>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</si>
  <si>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</si>
  <si>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</si>
  <si>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</si>
  <si>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</si>
  <si>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</si>
  <si>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</si>
  <si>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</si>
  <si>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</si>
  <si>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</si>
  <si>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</si>
  <si>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</si>
  <si>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</si>
  <si>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</si>
  <si>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</si>
  <si>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</si>
  <si>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</si>
  <si>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</si>
  <si>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</si>
  <si>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</si>
  <si>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</si>
  <si>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</si>
  <si>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</si>
  <si>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</si>
  <si>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</si>
  <si>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</si>
  <si>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</si>
  <si>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</si>
  <si>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</si>
  <si>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</si>
  <si>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</si>
  <si>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</si>
  <si>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</si>
  <si>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</si>
  <si>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</si>
  <si>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</si>
  <si>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</si>
  <si>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</si>
  <si>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</si>
  <si>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</si>
  <si>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</si>
  <si>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</si>
  <si>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</si>
  <si>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</si>
  <si>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</si>
  <si>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</si>
  <si>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</si>
  <si>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</si>
  <si>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</si>
  <si>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</si>
  <si>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</si>
  <si>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</si>
  <si>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</si>
  <si>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</si>
  <si>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</si>
  <si>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</si>
  <si>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</si>
  <si>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</si>
  <si>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</si>
  <si>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</si>
  <si>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</si>
  <si>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</si>
  <si>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</si>
  <si>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</si>
  <si>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</si>
  <si>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</si>
  <si>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</si>
  <si>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</si>
  <si>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</si>
  <si>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</si>
  <si>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</si>
  <si>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</si>
  <si>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</si>
  <si>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</si>
  <si>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</si>
  <si>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</si>
  <si>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</si>
  <si>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</si>
  <si>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</si>
  <si>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</si>
  <si>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</si>
  <si>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</si>
  <si>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</si>
  <si>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</si>
  <si>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</si>
  <si>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</si>
  <si>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</si>
  <si>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</si>
  <si>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</si>
  <si>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</si>
  <si>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</si>
  <si>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</si>
  <si>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</si>
  <si>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</si>
  <si>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</si>
  <si>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</si>
  <si>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</si>
  <si>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</si>
  <si>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</si>
  <si>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</si>
  <si>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</si>
  <si>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</si>
  <si>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63504.м. Чугуїв.площа Соборна 2</t>
  </si>
  <si>
    <t/>
  </si>
  <si>
    <t>О.О. Сарматицька</t>
  </si>
  <si>
    <t>Т.В. Пастернак</t>
  </si>
  <si>
    <t>inbox@cg.hr.court.gov.ua</t>
  </si>
  <si>
    <t>5 жовтня 2023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</si>
</sst>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8">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14" fontId="5" fillId="0" borderId="13" xfId="0" applyNumberFormat="1"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2186</v>
      </c>
    </row>
    <row r="3" spans="2:8" ht="33" customHeight="1">
      <c r="B3" s="157" t="s">
        <v>2187</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2357</v>
      </c>
      <c r="D6" s="158"/>
      <c r="E6" s="158"/>
      <c r="F6" s="158"/>
      <c r="G6" s="158"/>
      <c r="H6" s="65"/>
    </row>
    <row r="7" ht="12.75">
      <c r="E7" s="50" t="s">
        <v>2185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2184</v>
      </c>
      <c r="C12" s="160"/>
      <c r="D12" s="161"/>
      <c r="E12" s="64" t="s">
        <v>2183</v>
      </c>
      <c r="F12" s="51"/>
      <c r="G12" s="63" t="s">
        <v>2216</v>
      </c>
    </row>
    <row r="13" spans="1:7" ht="12.75" customHeight="1">
      <c r="A13" s="49"/>
      <c r="B13" s="150"/>
      <c r="C13" s="151"/>
      <c r="D13" s="152"/>
      <c r="E13" s="57"/>
      <c r="F13" s="51"/>
      <c r="G13" s="62" t="s">
        <v>2217</v>
      </c>
    </row>
    <row r="14" spans="1:7" ht="37.5" customHeight="1">
      <c r="A14" s="49"/>
      <c r="B14" s="128" t="s">
        <v>2182</v>
      </c>
      <c r="C14" s="129"/>
      <c r="D14" s="130"/>
      <c r="E14" s="58" t="s">
        <v>2181</v>
      </c>
      <c r="F14" s="51"/>
      <c r="G14" s="67"/>
    </row>
    <row r="15" spans="1:7" ht="14.25" customHeight="1">
      <c r="A15" s="49"/>
      <c r="B15" s="143"/>
      <c r="C15" s="144"/>
      <c r="D15" s="145"/>
      <c r="E15" s="61"/>
      <c r="G15" s="56" t="s">
        <v>2180</v>
      </c>
    </row>
    <row r="16" spans="1:8" ht="16.5" customHeight="1">
      <c r="A16" s="49"/>
      <c r="B16" s="128" t="s">
        <v>2188</v>
      </c>
      <c r="C16" s="131"/>
      <c r="D16" s="130"/>
      <c r="E16" s="146" t="s">
        <v>2191</v>
      </c>
      <c r="F16" s="126" t="s">
        <v>2179</v>
      </c>
      <c r="G16" s="127"/>
      <c r="H16" s="127"/>
    </row>
    <row r="17" spans="1:8" ht="12.75" customHeight="1">
      <c r="A17" s="49"/>
      <c r="B17" s="128"/>
      <c r="C17" s="131"/>
      <c r="D17" s="130"/>
      <c r="E17" s="146"/>
      <c r="F17" s="124" t="s">
        <v>2200</v>
      </c>
      <c r="G17" s="125"/>
      <c r="H17" s="125"/>
    </row>
    <row r="18" spans="1:5" ht="12.75" customHeight="1">
      <c r="A18" s="49"/>
      <c r="B18" s="128"/>
      <c r="C18" s="129"/>
      <c r="D18" s="130"/>
      <c r="E18" s="68"/>
    </row>
    <row r="19" spans="1:8" ht="16.5" customHeight="1">
      <c r="A19" s="49"/>
      <c r="B19" s="128" t="s">
        <v>2199</v>
      </c>
      <c r="C19" s="131"/>
      <c r="D19" s="130"/>
      <c r="E19" s="146" t="s">
        <v>2191</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2189</v>
      </c>
      <c r="C22" s="131"/>
      <c r="D22" s="130"/>
      <c r="E22" s="146" t="s">
        <v>2191</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2190</v>
      </c>
      <c r="C25" s="147"/>
      <c r="D25" s="148"/>
      <c r="E25" s="146" t="s">
        <v>2192</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2178</v>
      </c>
      <c r="C36" s="53"/>
      <c r="D36" s="45"/>
      <c r="E36" s="45"/>
      <c r="F36" s="45"/>
      <c r="G36" s="45"/>
      <c r="H36" s="52"/>
    </row>
    <row r="37" spans="1:8" ht="12.75" customHeight="1">
      <c r="A37" s="49"/>
      <c r="B37" s="51"/>
      <c r="H37" s="49"/>
    </row>
    <row r="38" spans="1:8" ht="12.75" customHeight="1">
      <c r="A38" s="49"/>
      <c r="B38" s="135" t="s">
        <v>2177</v>
      </c>
      <c r="C38" s="136"/>
      <c r="D38" s="153" t="s">
        <v>1808</v>
      </c>
      <c r="E38" s="153"/>
      <c r="F38" s="153"/>
      <c r="G38" s="153"/>
      <c r="H38" s="154"/>
    </row>
    <row r="39" spans="1:8" ht="12.75" customHeight="1">
      <c r="A39" s="49"/>
      <c r="B39" s="51"/>
      <c r="D39" s="45"/>
      <c r="E39" s="45"/>
      <c r="F39" s="45"/>
      <c r="G39" s="45"/>
      <c r="H39" s="52"/>
    </row>
    <row r="40" spans="1:8" ht="12.75" customHeight="1">
      <c r="A40" s="49"/>
      <c r="B40" s="51" t="s">
        <v>2176</v>
      </c>
      <c r="D40" s="155" t="s">
        <v>2358</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2175</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2174</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&amp;L2E25174B&amp;C</oddFooter>
  </headerFooter>
</worksheet>
</file>

<file path=xl/worksheets/sheet2.xml><?xml version="1.0" encoding="utf-8"?>
<worksheet xmlns="http://schemas.openxmlformats.org/spreadsheetml/2006/main" xmlns:r="http://schemas.openxmlformats.org/officeDocument/2006/relationships">
  <dimension ref="A1:AA146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2322</v>
      </c>
      <c r="B1" s="174"/>
      <c r="C1" s="108"/>
      <c r="X1" s="110"/>
      <c r="Y1" s="115"/>
      <c r="Z1" s="115"/>
    </row>
    <row r="2" spans="1:27"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16"/>
      <c r="AA2" s="100"/>
    </row>
    <row r="3" spans="1:27"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17"/>
      <c r="Z3" s="116"/>
      <c r="AA3" s="101"/>
    </row>
    <row r="4" spans="1:27"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16"/>
      <c r="AA4" s="101"/>
    </row>
    <row r="5" spans="1:27"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16"/>
      <c r="Z5" s="116"/>
      <c r="AA5" s="101"/>
    </row>
    <row r="6" spans="1:27" s="18" customFormat="1" ht="15" customHeight="1">
      <c r="A6" s="86"/>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428</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2211</v>
      </c>
      <c r="B8" s="163"/>
      <c r="C8" s="96"/>
      <c r="D8" s="32">
        <f>SUM(E8:H8)</f>
        <v>659</v>
      </c>
      <c r="E8" s="32">
        <f>SUM(E9:E446)</f>
        <v>46</v>
      </c>
      <c r="F8" s="32">
        <f>SUM(F9:F446)</f>
        <v>0</v>
      </c>
      <c r="G8" s="32">
        <f>SUM(G9:G446)</f>
        <v>592</v>
      </c>
      <c r="H8" s="32">
        <f>SUM(H9:H446)</f>
        <v>21</v>
      </c>
      <c r="I8" s="32">
        <f>SUM(J8:M8)</f>
        <v>341</v>
      </c>
      <c r="J8" s="32">
        <f>SUM(J9:J446)</f>
        <v>107</v>
      </c>
      <c r="K8" s="32">
        <f>SUM(K9:K446)</f>
        <v>0</v>
      </c>
      <c r="L8" s="32">
        <f>SUM(L9:L446)</f>
        <v>220</v>
      </c>
      <c r="M8" s="32">
        <f>SUM(M9:M446)</f>
        <v>14</v>
      </c>
      <c r="N8" s="32">
        <f>SUM(O8:R8)</f>
        <v>284</v>
      </c>
      <c r="O8" s="32">
        <f>SUM(O9:O446)</f>
        <v>149</v>
      </c>
      <c r="P8" s="32">
        <f>SUM(P9:P446)</f>
        <v>0</v>
      </c>
      <c r="Q8" s="32">
        <f>SUM(Q9:Q446)</f>
        <v>135</v>
      </c>
      <c r="R8" s="32">
        <f>SUM(R9:R446)</f>
        <v>0</v>
      </c>
      <c r="S8" s="32">
        <f>SUM(T8:W8)</f>
        <v>716</v>
      </c>
      <c r="T8" s="32">
        <f>SUM(T9:T446)</f>
        <v>4</v>
      </c>
      <c r="U8" s="32">
        <f>SUM(U9:U446)</f>
        <v>0</v>
      </c>
      <c r="V8" s="32">
        <f>SUM(V9:V446)</f>
        <v>677</v>
      </c>
      <c r="W8" s="32">
        <f>SUM(W9:W446)</f>
        <v>35</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c r="A10" s="87">
        <v>411010102</v>
      </c>
      <c r="B10" s="30" t="s">
        <v>14</v>
      </c>
      <c r="C10" s="97"/>
      <c r="D10" s="6"/>
      <c r="E10" s="6"/>
      <c r="F10" s="6"/>
      <c r="G10" s="6"/>
      <c r="H10" s="6"/>
      <c r="I10" s="6">
        <v>2</v>
      </c>
      <c r="J10" s="6"/>
      <c r="K10" s="6"/>
      <c r="L10" s="6">
        <v>2</v>
      </c>
      <c r="M10" s="6"/>
      <c r="N10" s="6"/>
      <c r="O10" s="6"/>
      <c r="P10" s="6"/>
      <c r="Q10" s="6"/>
      <c r="R10" s="6"/>
      <c r="S10" s="6">
        <v>2</v>
      </c>
      <c r="T10" s="6"/>
      <c r="U10" s="6"/>
      <c r="V10" s="6">
        <v>2</v>
      </c>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c r="A12" s="87">
        <v>411010104</v>
      </c>
      <c r="B12" s="30" t="s">
        <v>16</v>
      </c>
      <c r="C12" s="97"/>
      <c r="D12" s="6">
        <v>2</v>
      </c>
      <c r="E12" s="6">
        <v>1</v>
      </c>
      <c r="F12" s="6"/>
      <c r="G12" s="6">
        <v>1</v>
      </c>
      <c r="H12" s="6"/>
      <c r="I12" s="6">
        <v>8</v>
      </c>
      <c r="J12" s="6"/>
      <c r="K12" s="6"/>
      <c r="L12" s="6"/>
      <c r="M12" s="6">
        <v>8</v>
      </c>
      <c r="N12" s="6">
        <v>1</v>
      </c>
      <c r="O12" s="6">
        <v>1</v>
      </c>
      <c r="P12" s="6"/>
      <c r="Q12" s="6"/>
      <c r="R12" s="6"/>
      <c r="S12" s="6">
        <v>9</v>
      </c>
      <c r="T12" s="6"/>
      <c r="U12" s="6"/>
      <c r="V12" s="6">
        <v>1</v>
      </c>
      <c r="W12" s="6">
        <v>8</v>
      </c>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c r="A14" s="87">
        <v>411010106</v>
      </c>
      <c r="B14" s="30" t="s">
        <v>18</v>
      </c>
      <c r="C14" s="97"/>
      <c r="D14" s="6"/>
      <c r="E14" s="6"/>
      <c r="F14" s="6"/>
      <c r="G14" s="6"/>
      <c r="H14" s="6"/>
      <c r="I14" s="6">
        <v>1</v>
      </c>
      <c r="J14" s="6"/>
      <c r="K14" s="6"/>
      <c r="L14" s="6">
        <v>1</v>
      </c>
      <c r="M14" s="6"/>
      <c r="N14" s="6"/>
      <c r="O14" s="6"/>
      <c r="P14" s="6"/>
      <c r="Q14" s="6"/>
      <c r="R14" s="6"/>
      <c r="S14" s="6">
        <v>1</v>
      </c>
      <c r="T14" s="6"/>
      <c r="U14" s="6"/>
      <c r="V14" s="6">
        <v>1</v>
      </c>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2162</v>
      </c>
      <c r="C17" s="97"/>
      <c r="D17" s="40">
        <v>3</v>
      </c>
      <c r="E17" s="40">
        <v>2</v>
      </c>
      <c r="F17" s="40"/>
      <c r="G17" s="40">
        <v>1</v>
      </c>
      <c r="H17" s="40"/>
      <c r="I17" s="40">
        <v>39</v>
      </c>
      <c r="J17" s="40">
        <v>19</v>
      </c>
      <c r="K17" s="40"/>
      <c r="L17" s="40">
        <v>20</v>
      </c>
      <c r="M17" s="40"/>
      <c r="N17" s="40">
        <v>26</v>
      </c>
      <c r="O17" s="40">
        <v>21</v>
      </c>
      <c r="P17" s="40"/>
      <c r="Q17" s="40">
        <v>5</v>
      </c>
      <c r="R17" s="40"/>
      <c r="S17" s="40">
        <v>16</v>
      </c>
      <c r="T17" s="40"/>
      <c r="U17" s="40"/>
      <c r="V17" s="40">
        <v>16</v>
      </c>
      <c r="W17" s="40"/>
      <c r="X17" s="39">
        <v>132</v>
      </c>
      <c r="Y17" s="103"/>
      <c r="Z17" s="103"/>
    </row>
    <row r="18" spans="1:26" s="41" customFormat="1" ht="38.25">
      <c r="A18" s="88">
        <v>411010110</v>
      </c>
      <c r="B18" s="42" t="s">
        <v>2163</v>
      </c>
      <c r="C18" s="97"/>
      <c r="D18" s="40"/>
      <c r="E18" s="40"/>
      <c r="F18" s="40"/>
      <c r="G18" s="40"/>
      <c r="H18" s="40"/>
      <c r="I18" s="40">
        <v>3</v>
      </c>
      <c r="J18" s="40"/>
      <c r="K18" s="40"/>
      <c r="L18" s="40">
        <v>3</v>
      </c>
      <c r="M18" s="40"/>
      <c r="N18" s="40">
        <v>1</v>
      </c>
      <c r="O18" s="40"/>
      <c r="P18" s="40"/>
      <c r="Q18" s="40">
        <v>1</v>
      </c>
      <c r="R18" s="40"/>
      <c r="S18" s="40">
        <v>2</v>
      </c>
      <c r="T18" s="40"/>
      <c r="U18" s="40"/>
      <c r="V18" s="40">
        <v>2</v>
      </c>
      <c r="W18" s="40"/>
      <c r="X18" s="39">
        <v>132</v>
      </c>
      <c r="Y18" s="103"/>
      <c r="Z18" s="103"/>
    </row>
    <row r="19" spans="1:26" s="41" customFormat="1" ht="12.75" hidden="1">
      <c r="A19" s="88">
        <v>411010111</v>
      </c>
      <c r="B19" s="42" t="s">
        <v>2164</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22</v>
      </c>
      <c r="E21" s="40"/>
      <c r="F21" s="40"/>
      <c r="G21" s="40">
        <v>11</v>
      </c>
      <c r="H21" s="40">
        <v>11</v>
      </c>
      <c r="I21" s="40">
        <v>8</v>
      </c>
      <c r="J21" s="40"/>
      <c r="K21" s="40"/>
      <c r="L21" s="40">
        <v>3</v>
      </c>
      <c r="M21" s="40">
        <v>5</v>
      </c>
      <c r="N21" s="40"/>
      <c r="O21" s="40"/>
      <c r="P21" s="40"/>
      <c r="Q21" s="40"/>
      <c r="R21" s="40"/>
      <c r="S21" s="40">
        <v>30</v>
      </c>
      <c r="T21" s="40"/>
      <c r="U21" s="40"/>
      <c r="V21" s="40">
        <v>14</v>
      </c>
      <c r="W21" s="40">
        <v>16</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c r="A24" s="88">
        <v>411010204</v>
      </c>
      <c r="B24" s="42" t="s">
        <v>25</v>
      </c>
      <c r="C24" s="97"/>
      <c r="D24" s="40"/>
      <c r="E24" s="40"/>
      <c r="F24" s="40"/>
      <c r="G24" s="40"/>
      <c r="H24" s="40"/>
      <c r="I24" s="40">
        <v>1</v>
      </c>
      <c r="J24" s="40"/>
      <c r="K24" s="40"/>
      <c r="L24" s="40">
        <v>1</v>
      </c>
      <c r="M24" s="40"/>
      <c r="N24" s="40">
        <v>1</v>
      </c>
      <c r="O24" s="40"/>
      <c r="P24" s="40"/>
      <c r="Q24" s="40">
        <v>1</v>
      </c>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12</v>
      </c>
      <c r="E27" s="40"/>
      <c r="F27" s="40"/>
      <c r="G27" s="40">
        <v>12</v>
      </c>
      <c r="H27" s="40"/>
      <c r="I27" s="40">
        <v>8</v>
      </c>
      <c r="J27" s="40"/>
      <c r="K27" s="40"/>
      <c r="L27" s="40">
        <v>8</v>
      </c>
      <c r="M27" s="40"/>
      <c r="N27" s="40">
        <v>3</v>
      </c>
      <c r="O27" s="40"/>
      <c r="P27" s="40"/>
      <c r="Q27" s="40">
        <v>3</v>
      </c>
      <c r="R27" s="40"/>
      <c r="S27" s="40">
        <v>17</v>
      </c>
      <c r="T27" s="40"/>
      <c r="U27" s="40"/>
      <c r="V27" s="40">
        <v>17</v>
      </c>
      <c r="W27" s="40"/>
      <c r="X27" s="39">
        <v>765</v>
      </c>
      <c r="Y27" s="103"/>
      <c r="Z27" s="103"/>
    </row>
    <row r="28" spans="1:26" s="41" customFormat="1" ht="12.75">
      <c r="A28" s="88">
        <v>411010208</v>
      </c>
      <c r="B28" s="42" t="s">
        <v>29</v>
      </c>
      <c r="C28" s="97"/>
      <c r="D28" s="40">
        <v>9</v>
      </c>
      <c r="E28" s="40">
        <v>1</v>
      </c>
      <c r="F28" s="40"/>
      <c r="G28" s="40">
        <v>8</v>
      </c>
      <c r="H28" s="40"/>
      <c r="I28" s="40">
        <v>4</v>
      </c>
      <c r="J28" s="40"/>
      <c r="K28" s="40"/>
      <c r="L28" s="40">
        <v>4</v>
      </c>
      <c r="M28" s="40"/>
      <c r="N28" s="40">
        <v>1</v>
      </c>
      <c r="O28" s="40">
        <v>1</v>
      </c>
      <c r="P28" s="40"/>
      <c r="Q28" s="40"/>
      <c r="R28" s="40"/>
      <c r="S28" s="40">
        <v>12</v>
      </c>
      <c r="T28" s="40"/>
      <c r="U28" s="40"/>
      <c r="V28" s="40">
        <v>12</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29</v>
      </c>
      <c r="E31" s="40">
        <v>4</v>
      </c>
      <c r="F31" s="40"/>
      <c r="G31" s="40">
        <v>25</v>
      </c>
      <c r="H31" s="40"/>
      <c r="I31" s="40">
        <v>11</v>
      </c>
      <c r="J31" s="40">
        <v>9</v>
      </c>
      <c r="K31" s="40"/>
      <c r="L31" s="40">
        <v>2</v>
      </c>
      <c r="M31" s="40"/>
      <c r="N31" s="40">
        <v>17</v>
      </c>
      <c r="O31" s="40">
        <v>12</v>
      </c>
      <c r="P31" s="40"/>
      <c r="Q31" s="40">
        <v>5</v>
      </c>
      <c r="R31" s="40"/>
      <c r="S31" s="40">
        <v>23</v>
      </c>
      <c r="T31" s="40">
        <v>1</v>
      </c>
      <c r="U31" s="40"/>
      <c r="V31" s="40">
        <v>22</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c r="A34" s="88">
        <v>411010214</v>
      </c>
      <c r="B34" s="42" t="s">
        <v>34</v>
      </c>
      <c r="C34" s="97"/>
      <c r="D34" s="40">
        <v>1</v>
      </c>
      <c r="E34" s="40"/>
      <c r="F34" s="40"/>
      <c r="G34" s="40">
        <v>1</v>
      </c>
      <c r="H34" s="40"/>
      <c r="I34" s="40"/>
      <c r="J34" s="40"/>
      <c r="K34" s="40"/>
      <c r="L34" s="40"/>
      <c r="M34" s="40"/>
      <c r="N34" s="40"/>
      <c r="O34" s="40"/>
      <c r="P34" s="40"/>
      <c r="Q34" s="40"/>
      <c r="R34" s="40"/>
      <c r="S34" s="40">
        <v>1</v>
      </c>
      <c r="T34" s="40"/>
      <c r="U34" s="40"/>
      <c r="V34" s="40">
        <v>1</v>
      </c>
      <c r="W34" s="40"/>
      <c r="X34" s="39">
        <v>485</v>
      </c>
      <c r="Y34" s="103"/>
      <c r="Z34" s="103"/>
    </row>
    <row r="35" spans="1:26" s="41" customFormat="1" ht="12.75">
      <c r="A35" s="88">
        <v>411010215</v>
      </c>
      <c r="B35" s="42" t="s">
        <v>35</v>
      </c>
      <c r="C35" s="97"/>
      <c r="D35" s="40">
        <v>1</v>
      </c>
      <c r="E35" s="40"/>
      <c r="F35" s="40"/>
      <c r="G35" s="40">
        <v>1</v>
      </c>
      <c r="H35" s="40"/>
      <c r="I35" s="40"/>
      <c r="J35" s="40"/>
      <c r="K35" s="40"/>
      <c r="L35" s="40"/>
      <c r="M35" s="40"/>
      <c r="N35" s="40"/>
      <c r="O35" s="40"/>
      <c r="P35" s="40"/>
      <c r="Q35" s="40"/>
      <c r="R35" s="40"/>
      <c r="S35" s="40">
        <v>1</v>
      </c>
      <c r="T35" s="40"/>
      <c r="U35" s="40"/>
      <c r="V35" s="40">
        <v>1</v>
      </c>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3</v>
      </c>
      <c r="E53" s="40"/>
      <c r="F53" s="40"/>
      <c r="G53" s="40">
        <v>3</v>
      </c>
      <c r="H53" s="40"/>
      <c r="I53" s="40">
        <v>2</v>
      </c>
      <c r="J53" s="40"/>
      <c r="K53" s="40"/>
      <c r="L53" s="40">
        <v>2</v>
      </c>
      <c r="M53" s="40"/>
      <c r="N53" s="40"/>
      <c r="O53" s="40"/>
      <c r="P53" s="40"/>
      <c r="Q53" s="40"/>
      <c r="R53" s="40"/>
      <c r="S53" s="40">
        <v>5</v>
      </c>
      <c r="T53" s="40"/>
      <c r="U53" s="40"/>
      <c r="V53" s="40">
        <v>5</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4</v>
      </c>
      <c r="E66" s="40"/>
      <c r="F66" s="40"/>
      <c r="G66" s="40">
        <v>3</v>
      </c>
      <c r="H66" s="40">
        <v>1</v>
      </c>
      <c r="I66" s="40"/>
      <c r="J66" s="40"/>
      <c r="K66" s="40"/>
      <c r="L66" s="40"/>
      <c r="M66" s="40"/>
      <c r="N66" s="40">
        <v>1</v>
      </c>
      <c r="O66" s="40"/>
      <c r="P66" s="40"/>
      <c r="Q66" s="40">
        <v>1</v>
      </c>
      <c r="R66" s="40"/>
      <c r="S66" s="40">
        <v>3</v>
      </c>
      <c r="T66" s="40"/>
      <c r="U66" s="40"/>
      <c r="V66" s="40">
        <v>2</v>
      </c>
      <c r="W66" s="40">
        <v>1</v>
      </c>
      <c r="X66" s="39">
        <v>878</v>
      </c>
      <c r="Y66" s="103"/>
      <c r="Z66" s="103"/>
    </row>
    <row r="67" spans="1:26" s="41" customFormat="1" ht="12.75">
      <c r="A67" s="88">
        <v>411010403</v>
      </c>
      <c r="B67" s="42" t="s">
        <v>66</v>
      </c>
      <c r="C67" s="97"/>
      <c r="D67" s="40">
        <v>2</v>
      </c>
      <c r="E67" s="40"/>
      <c r="F67" s="40"/>
      <c r="G67" s="40">
        <v>1</v>
      </c>
      <c r="H67" s="40">
        <v>1</v>
      </c>
      <c r="I67" s="40"/>
      <c r="J67" s="40"/>
      <c r="K67" s="40"/>
      <c r="L67" s="40"/>
      <c r="M67" s="40"/>
      <c r="N67" s="40"/>
      <c r="O67" s="40"/>
      <c r="P67" s="40"/>
      <c r="Q67" s="40"/>
      <c r="R67" s="40"/>
      <c r="S67" s="40">
        <v>2</v>
      </c>
      <c r="T67" s="40"/>
      <c r="U67" s="40"/>
      <c r="V67" s="40">
        <v>1</v>
      </c>
      <c r="W67" s="40">
        <v>1</v>
      </c>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v>1</v>
      </c>
      <c r="E70" s="40"/>
      <c r="F70" s="40"/>
      <c r="G70" s="40">
        <v>1</v>
      </c>
      <c r="H70" s="40"/>
      <c r="I70" s="40">
        <v>1</v>
      </c>
      <c r="J70" s="40"/>
      <c r="K70" s="40"/>
      <c r="L70" s="40">
        <v>1</v>
      </c>
      <c r="M70" s="40"/>
      <c r="N70" s="40"/>
      <c r="O70" s="40"/>
      <c r="P70" s="40"/>
      <c r="Q70" s="40"/>
      <c r="R70" s="40"/>
      <c r="S70" s="40">
        <v>2</v>
      </c>
      <c r="T70" s="40"/>
      <c r="U70" s="40"/>
      <c r="V70" s="40">
        <v>2</v>
      </c>
      <c r="W70" s="40"/>
      <c r="X70" s="39">
        <v>796</v>
      </c>
      <c r="Y70" s="103"/>
      <c r="Z70" s="103"/>
    </row>
    <row r="71" spans="1:26" s="41" customFormat="1" ht="12.75" hidden="1">
      <c r="A71" s="88">
        <v>411010407</v>
      </c>
      <c r="B71" s="42" t="s">
        <v>2130</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1</v>
      </c>
      <c r="E83" s="40"/>
      <c r="F83" s="40"/>
      <c r="G83" s="40">
        <v>1</v>
      </c>
      <c r="H83" s="40"/>
      <c r="I83" s="40"/>
      <c r="J83" s="40"/>
      <c r="K83" s="40"/>
      <c r="L83" s="40"/>
      <c r="M83" s="40"/>
      <c r="N83" s="40"/>
      <c r="O83" s="40"/>
      <c r="P83" s="40"/>
      <c r="Q83" s="40"/>
      <c r="R83" s="40"/>
      <c r="S83" s="40">
        <v>1</v>
      </c>
      <c r="T83" s="40"/>
      <c r="U83" s="40"/>
      <c r="V83" s="40">
        <v>1</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124</v>
      </c>
      <c r="E106" s="40">
        <v>12</v>
      </c>
      <c r="F106" s="40"/>
      <c r="G106" s="40">
        <v>112</v>
      </c>
      <c r="H106" s="40"/>
      <c r="I106" s="40">
        <v>56</v>
      </c>
      <c r="J106" s="40">
        <v>5</v>
      </c>
      <c r="K106" s="40"/>
      <c r="L106" s="40">
        <v>51</v>
      </c>
      <c r="M106" s="40"/>
      <c r="N106" s="40">
        <v>52</v>
      </c>
      <c r="O106" s="40">
        <v>17</v>
      </c>
      <c r="P106" s="40"/>
      <c r="Q106" s="40">
        <v>35</v>
      </c>
      <c r="R106" s="40"/>
      <c r="S106" s="40">
        <v>128</v>
      </c>
      <c r="T106" s="40"/>
      <c r="U106" s="40"/>
      <c r="V106" s="40">
        <v>128</v>
      </c>
      <c r="W106" s="40"/>
      <c r="X106" s="39">
        <v>400</v>
      </c>
      <c r="Y106" s="103"/>
      <c r="Z106" s="103"/>
    </row>
    <row r="107" spans="1:26" s="41" customFormat="1" ht="12.75">
      <c r="A107" s="88">
        <v>411010602</v>
      </c>
      <c r="B107" s="42" t="s">
        <v>105</v>
      </c>
      <c r="C107" s="97"/>
      <c r="D107" s="40">
        <v>14</v>
      </c>
      <c r="E107" s="40">
        <v>1</v>
      </c>
      <c r="F107" s="40"/>
      <c r="G107" s="40">
        <v>13</v>
      </c>
      <c r="H107" s="40"/>
      <c r="I107" s="40">
        <v>6</v>
      </c>
      <c r="J107" s="40"/>
      <c r="K107" s="40"/>
      <c r="L107" s="40">
        <v>6</v>
      </c>
      <c r="M107" s="40"/>
      <c r="N107" s="40">
        <v>2</v>
      </c>
      <c r="O107" s="40">
        <v>1</v>
      </c>
      <c r="P107" s="40"/>
      <c r="Q107" s="40">
        <v>1</v>
      </c>
      <c r="R107" s="40"/>
      <c r="S107" s="40">
        <v>18</v>
      </c>
      <c r="T107" s="40"/>
      <c r="U107" s="40"/>
      <c r="V107" s="40">
        <v>18</v>
      </c>
      <c r="W107" s="40"/>
      <c r="X107" s="39">
        <v>481</v>
      </c>
      <c r="Y107" s="103"/>
      <c r="Z107" s="103"/>
    </row>
    <row r="108" spans="1:26" s="41" customFormat="1" ht="12.75">
      <c r="A108" s="88">
        <v>411010603</v>
      </c>
      <c r="B108" s="42" t="s">
        <v>106</v>
      </c>
      <c r="C108" s="97"/>
      <c r="D108" s="40">
        <v>10</v>
      </c>
      <c r="E108" s="40">
        <v>1</v>
      </c>
      <c r="F108" s="40"/>
      <c r="G108" s="40">
        <v>7</v>
      </c>
      <c r="H108" s="40">
        <v>2</v>
      </c>
      <c r="I108" s="40">
        <v>5</v>
      </c>
      <c r="J108" s="40"/>
      <c r="K108" s="40"/>
      <c r="L108" s="40">
        <v>5</v>
      </c>
      <c r="M108" s="40"/>
      <c r="N108" s="40">
        <v>3</v>
      </c>
      <c r="O108" s="40">
        <v>1</v>
      </c>
      <c r="P108" s="40"/>
      <c r="Q108" s="40">
        <v>2</v>
      </c>
      <c r="R108" s="40"/>
      <c r="S108" s="40">
        <v>12</v>
      </c>
      <c r="T108" s="40"/>
      <c r="U108" s="40"/>
      <c r="V108" s="40">
        <v>10</v>
      </c>
      <c r="W108" s="40">
        <v>2</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1</v>
      </c>
      <c r="E110" s="40"/>
      <c r="F110" s="40"/>
      <c r="G110" s="40"/>
      <c r="H110" s="40">
        <v>1</v>
      </c>
      <c r="I110" s="40"/>
      <c r="J110" s="40"/>
      <c r="K110" s="40"/>
      <c r="L110" s="40"/>
      <c r="M110" s="40"/>
      <c r="N110" s="40"/>
      <c r="O110" s="40"/>
      <c r="P110" s="40"/>
      <c r="Q110" s="40"/>
      <c r="R110" s="40"/>
      <c r="S110" s="40">
        <v>1</v>
      </c>
      <c r="T110" s="40"/>
      <c r="U110" s="40"/>
      <c r="V110" s="40"/>
      <c r="W110" s="40">
        <v>1</v>
      </c>
      <c r="X110" s="39">
        <v>620</v>
      </c>
      <c r="Y110" s="103"/>
      <c r="Z110" s="103"/>
    </row>
    <row r="111" spans="1:26" s="41" customFormat="1" ht="12.75">
      <c r="A111" s="88">
        <v>411010606</v>
      </c>
      <c r="B111" s="42" t="s">
        <v>109</v>
      </c>
      <c r="C111" s="97"/>
      <c r="D111" s="40">
        <v>12</v>
      </c>
      <c r="E111" s="40">
        <v>1</v>
      </c>
      <c r="F111" s="40"/>
      <c r="G111" s="40">
        <v>9</v>
      </c>
      <c r="H111" s="40">
        <v>2</v>
      </c>
      <c r="I111" s="40">
        <v>11</v>
      </c>
      <c r="J111" s="40">
        <v>6</v>
      </c>
      <c r="K111" s="40"/>
      <c r="L111" s="40">
        <v>5</v>
      </c>
      <c r="M111" s="40"/>
      <c r="N111" s="40">
        <v>10</v>
      </c>
      <c r="O111" s="40">
        <v>7</v>
      </c>
      <c r="P111" s="40"/>
      <c r="Q111" s="40">
        <v>3</v>
      </c>
      <c r="R111" s="40"/>
      <c r="S111" s="40">
        <v>13</v>
      </c>
      <c r="T111" s="40"/>
      <c r="U111" s="40"/>
      <c r="V111" s="40">
        <v>11</v>
      </c>
      <c r="W111" s="40">
        <v>2</v>
      </c>
      <c r="X111" s="39">
        <v>500</v>
      </c>
      <c r="Y111" s="103"/>
      <c r="Z111" s="103"/>
    </row>
    <row r="112" spans="1:26" s="41" customFormat="1" ht="12.75" customHeight="1">
      <c r="A112" s="88">
        <v>411010607</v>
      </c>
      <c r="B112" s="42" t="s">
        <v>110</v>
      </c>
      <c r="C112" s="97"/>
      <c r="D112" s="40">
        <v>10</v>
      </c>
      <c r="E112" s="40">
        <v>1</v>
      </c>
      <c r="F112" s="40"/>
      <c r="G112" s="40">
        <v>7</v>
      </c>
      <c r="H112" s="40">
        <v>2</v>
      </c>
      <c r="I112" s="40">
        <v>3</v>
      </c>
      <c r="J112" s="40"/>
      <c r="K112" s="40"/>
      <c r="L112" s="40">
        <v>3</v>
      </c>
      <c r="M112" s="40"/>
      <c r="N112" s="40">
        <v>1</v>
      </c>
      <c r="O112" s="40">
        <v>1</v>
      </c>
      <c r="P112" s="40"/>
      <c r="Q112" s="40"/>
      <c r="R112" s="40"/>
      <c r="S112" s="40">
        <v>12</v>
      </c>
      <c r="T112" s="40"/>
      <c r="U112" s="40"/>
      <c r="V112" s="40">
        <v>10</v>
      </c>
      <c r="W112" s="40">
        <v>2</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c r="A115" s="88">
        <v>411010610</v>
      </c>
      <c r="B115" s="42" t="s">
        <v>113</v>
      </c>
      <c r="C115" s="97"/>
      <c r="D115" s="40">
        <v>2</v>
      </c>
      <c r="E115" s="40"/>
      <c r="F115" s="40"/>
      <c r="G115" s="40">
        <v>2</v>
      </c>
      <c r="H115" s="40"/>
      <c r="I115" s="40"/>
      <c r="J115" s="40"/>
      <c r="K115" s="40"/>
      <c r="L115" s="40"/>
      <c r="M115" s="40"/>
      <c r="N115" s="40"/>
      <c r="O115" s="40"/>
      <c r="P115" s="40"/>
      <c r="Q115" s="40"/>
      <c r="R115" s="40"/>
      <c r="S115" s="40">
        <v>2</v>
      </c>
      <c r="T115" s="40"/>
      <c r="U115" s="40"/>
      <c r="V115" s="40">
        <v>2</v>
      </c>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c r="A121" s="88">
        <v>411010616</v>
      </c>
      <c r="B121" s="42" t="s">
        <v>119</v>
      </c>
      <c r="C121" s="97"/>
      <c r="D121" s="40">
        <v>1</v>
      </c>
      <c r="E121" s="40"/>
      <c r="F121" s="40"/>
      <c r="G121" s="40">
        <v>1</v>
      </c>
      <c r="H121" s="40"/>
      <c r="I121" s="40"/>
      <c r="J121" s="40"/>
      <c r="K121" s="40"/>
      <c r="L121" s="40"/>
      <c r="M121" s="40"/>
      <c r="N121" s="40"/>
      <c r="O121" s="40"/>
      <c r="P121" s="40"/>
      <c r="Q121" s="40"/>
      <c r="R121" s="40"/>
      <c r="S121" s="40">
        <v>1</v>
      </c>
      <c r="T121" s="40"/>
      <c r="U121" s="40"/>
      <c r="V121" s="40">
        <v>1</v>
      </c>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c r="A125" s="88">
        <v>411010703</v>
      </c>
      <c r="B125" s="42" t="s">
        <v>123</v>
      </c>
      <c r="C125" s="97"/>
      <c r="D125" s="40">
        <v>1</v>
      </c>
      <c r="E125" s="40"/>
      <c r="F125" s="40"/>
      <c r="G125" s="40">
        <v>1</v>
      </c>
      <c r="H125" s="40"/>
      <c r="I125" s="40"/>
      <c r="J125" s="40"/>
      <c r="K125" s="40"/>
      <c r="L125" s="40"/>
      <c r="M125" s="40"/>
      <c r="N125" s="40"/>
      <c r="O125" s="40"/>
      <c r="P125" s="40"/>
      <c r="Q125" s="40"/>
      <c r="R125" s="40"/>
      <c r="S125" s="40">
        <v>1</v>
      </c>
      <c r="T125" s="40"/>
      <c r="U125" s="40"/>
      <c r="V125" s="40">
        <v>1</v>
      </c>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128</v>
      </c>
      <c r="C130" s="97"/>
      <c r="D130" s="40">
        <v>1</v>
      </c>
      <c r="E130" s="40"/>
      <c r="F130" s="40"/>
      <c r="G130" s="40">
        <v>1</v>
      </c>
      <c r="H130" s="40"/>
      <c r="I130" s="40">
        <v>1</v>
      </c>
      <c r="J130" s="40"/>
      <c r="K130" s="40"/>
      <c r="L130" s="40">
        <v>1</v>
      </c>
      <c r="M130" s="40"/>
      <c r="N130" s="40">
        <v>1</v>
      </c>
      <c r="O130" s="40"/>
      <c r="P130" s="40"/>
      <c r="Q130" s="40">
        <v>1</v>
      </c>
      <c r="R130" s="40"/>
      <c r="S130" s="40">
        <v>1</v>
      </c>
      <c r="T130" s="40"/>
      <c r="U130" s="40"/>
      <c r="V130" s="40">
        <v>1</v>
      </c>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2131</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2132</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2165</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5</v>
      </c>
      <c r="E177" s="40"/>
      <c r="F177" s="40"/>
      <c r="G177" s="40">
        <v>5</v>
      </c>
      <c r="H177" s="40"/>
      <c r="I177" s="40">
        <v>5</v>
      </c>
      <c r="J177" s="40"/>
      <c r="K177" s="40"/>
      <c r="L177" s="40">
        <v>5</v>
      </c>
      <c r="M177" s="40"/>
      <c r="N177" s="40">
        <v>3</v>
      </c>
      <c r="O177" s="40"/>
      <c r="P177" s="40"/>
      <c r="Q177" s="40">
        <v>3</v>
      </c>
      <c r="R177" s="40"/>
      <c r="S177" s="40">
        <v>7</v>
      </c>
      <c r="T177" s="40"/>
      <c r="U177" s="40"/>
      <c r="V177" s="40">
        <v>7</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c r="A180" s="88">
        <v>411010816</v>
      </c>
      <c r="B180" s="42" t="s">
        <v>175</v>
      </c>
      <c r="C180" s="97"/>
      <c r="D180" s="40"/>
      <c r="E180" s="40"/>
      <c r="F180" s="40"/>
      <c r="G180" s="40"/>
      <c r="H180" s="40"/>
      <c r="I180" s="40">
        <v>3</v>
      </c>
      <c r="J180" s="40"/>
      <c r="K180" s="40"/>
      <c r="L180" s="40">
        <v>3</v>
      </c>
      <c r="M180" s="40"/>
      <c r="N180" s="40"/>
      <c r="O180" s="40"/>
      <c r="P180" s="40"/>
      <c r="Q180" s="40"/>
      <c r="R180" s="40"/>
      <c r="S180" s="40">
        <v>3</v>
      </c>
      <c r="T180" s="40"/>
      <c r="U180" s="40"/>
      <c r="V180" s="40">
        <v>3</v>
      </c>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c r="A194" s="88">
        <v>411010907</v>
      </c>
      <c r="B194" s="42" t="s">
        <v>189</v>
      </c>
      <c r="C194" s="97"/>
      <c r="D194" s="40"/>
      <c r="E194" s="40"/>
      <c r="F194" s="40"/>
      <c r="G194" s="40"/>
      <c r="H194" s="40"/>
      <c r="I194" s="40">
        <v>2</v>
      </c>
      <c r="J194" s="40"/>
      <c r="K194" s="40"/>
      <c r="L194" s="40">
        <v>2</v>
      </c>
      <c r="M194" s="40"/>
      <c r="N194" s="40"/>
      <c r="O194" s="40"/>
      <c r="P194" s="40"/>
      <c r="Q194" s="40"/>
      <c r="R194" s="40"/>
      <c r="S194" s="40">
        <v>2</v>
      </c>
      <c r="T194" s="40"/>
      <c r="U194" s="40"/>
      <c r="V194" s="40">
        <v>2</v>
      </c>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c r="A197" s="88">
        <v>411010910</v>
      </c>
      <c r="B197" s="42" t="s">
        <v>192</v>
      </c>
      <c r="C197" s="97"/>
      <c r="D197" s="40">
        <v>1</v>
      </c>
      <c r="E197" s="40"/>
      <c r="F197" s="40"/>
      <c r="G197" s="40">
        <v>1</v>
      </c>
      <c r="H197" s="40"/>
      <c r="I197" s="40"/>
      <c r="J197" s="40"/>
      <c r="K197" s="40"/>
      <c r="L197" s="40"/>
      <c r="M197" s="40"/>
      <c r="N197" s="40">
        <v>1</v>
      </c>
      <c r="O197" s="40"/>
      <c r="P197" s="40"/>
      <c r="Q197" s="40">
        <v>1</v>
      </c>
      <c r="R197" s="40"/>
      <c r="S197" s="40"/>
      <c r="T197" s="40"/>
      <c r="U197" s="40"/>
      <c r="V197" s="40"/>
      <c r="W197" s="40"/>
      <c r="X197" s="39">
        <v>444</v>
      </c>
      <c r="Y197" s="103"/>
      <c r="Z197" s="103"/>
    </row>
    <row r="198" spans="1:26" s="41" customFormat="1" ht="12.75">
      <c r="A198" s="88">
        <v>411010911</v>
      </c>
      <c r="B198" s="42" t="s">
        <v>193</v>
      </c>
      <c r="C198" s="97"/>
      <c r="D198" s="40"/>
      <c r="E198" s="40"/>
      <c r="F198" s="40"/>
      <c r="G198" s="40"/>
      <c r="H198" s="40"/>
      <c r="I198" s="40">
        <v>1</v>
      </c>
      <c r="J198" s="40"/>
      <c r="K198" s="40"/>
      <c r="L198" s="40">
        <v>1</v>
      </c>
      <c r="M198" s="40"/>
      <c r="N198" s="40">
        <v>1</v>
      </c>
      <c r="O198" s="40"/>
      <c r="P198" s="40"/>
      <c r="Q198" s="40">
        <v>1</v>
      </c>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9</v>
      </c>
      <c r="E201" s="40"/>
      <c r="F201" s="40"/>
      <c r="G201" s="40">
        <v>9</v>
      </c>
      <c r="H201" s="40"/>
      <c r="I201" s="40">
        <v>16</v>
      </c>
      <c r="J201" s="40"/>
      <c r="K201" s="40"/>
      <c r="L201" s="40">
        <v>16</v>
      </c>
      <c r="M201" s="40"/>
      <c r="N201" s="40">
        <v>7</v>
      </c>
      <c r="O201" s="40"/>
      <c r="P201" s="40"/>
      <c r="Q201" s="40">
        <v>7</v>
      </c>
      <c r="R201" s="40"/>
      <c r="S201" s="40">
        <v>18</v>
      </c>
      <c r="T201" s="40"/>
      <c r="U201" s="40"/>
      <c r="V201" s="40">
        <v>18</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2133</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2134</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2135</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2347</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22</v>
      </c>
      <c r="E235" s="40">
        <v>4</v>
      </c>
      <c r="F235" s="40"/>
      <c r="G235" s="40">
        <v>18</v>
      </c>
      <c r="H235" s="40"/>
      <c r="I235" s="40">
        <v>9</v>
      </c>
      <c r="J235" s="40">
        <v>4</v>
      </c>
      <c r="K235" s="40"/>
      <c r="L235" s="40">
        <v>5</v>
      </c>
      <c r="M235" s="40"/>
      <c r="N235" s="40">
        <v>14</v>
      </c>
      <c r="O235" s="40">
        <v>7</v>
      </c>
      <c r="P235" s="40"/>
      <c r="Q235" s="40">
        <v>7</v>
      </c>
      <c r="R235" s="40"/>
      <c r="S235" s="40">
        <v>17</v>
      </c>
      <c r="T235" s="40">
        <v>1</v>
      </c>
      <c r="U235" s="40"/>
      <c r="V235" s="40">
        <v>16</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10</v>
      </c>
      <c r="E238" s="40">
        <v>1</v>
      </c>
      <c r="F238" s="40"/>
      <c r="G238" s="40">
        <v>9</v>
      </c>
      <c r="H238" s="40"/>
      <c r="I238" s="40">
        <v>7</v>
      </c>
      <c r="J238" s="40">
        <v>2</v>
      </c>
      <c r="K238" s="40"/>
      <c r="L238" s="40">
        <v>5</v>
      </c>
      <c r="M238" s="40"/>
      <c r="N238" s="40">
        <v>7</v>
      </c>
      <c r="O238" s="40">
        <v>3</v>
      </c>
      <c r="P238" s="40"/>
      <c r="Q238" s="40">
        <v>4</v>
      </c>
      <c r="R238" s="40"/>
      <c r="S238" s="40">
        <v>10</v>
      </c>
      <c r="T238" s="40"/>
      <c r="U238" s="40"/>
      <c r="V238" s="40">
        <v>10</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2</v>
      </c>
      <c r="E242" s="40"/>
      <c r="F242" s="40"/>
      <c r="G242" s="40">
        <v>2</v>
      </c>
      <c r="H242" s="40"/>
      <c r="I242" s="40">
        <v>1</v>
      </c>
      <c r="J242" s="40"/>
      <c r="K242" s="40"/>
      <c r="L242" s="40">
        <v>1</v>
      </c>
      <c r="M242" s="40"/>
      <c r="N242" s="40">
        <v>1</v>
      </c>
      <c r="O242" s="40"/>
      <c r="P242" s="40"/>
      <c r="Q242" s="40">
        <v>1</v>
      </c>
      <c r="R242" s="40"/>
      <c r="S242" s="40">
        <v>2</v>
      </c>
      <c r="T242" s="40"/>
      <c r="U242" s="40"/>
      <c r="V242" s="40">
        <v>2</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6</v>
      </c>
      <c r="E247" s="40"/>
      <c r="F247" s="40"/>
      <c r="G247" s="40">
        <v>6</v>
      </c>
      <c r="H247" s="40"/>
      <c r="I247" s="40"/>
      <c r="J247" s="40"/>
      <c r="K247" s="40"/>
      <c r="L247" s="40"/>
      <c r="M247" s="40"/>
      <c r="N247" s="40"/>
      <c r="O247" s="40"/>
      <c r="P247" s="40"/>
      <c r="Q247" s="40"/>
      <c r="R247" s="40"/>
      <c r="S247" s="40">
        <v>6</v>
      </c>
      <c r="T247" s="40"/>
      <c r="U247" s="40"/>
      <c r="V247" s="40">
        <v>6</v>
      </c>
      <c r="W247" s="40"/>
      <c r="X247" s="39">
        <v>522</v>
      </c>
      <c r="Y247" s="103"/>
      <c r="Z247" s="103"/>
    </row>
    <row r="248" spans="1:26" s="41" customFormat="1" ht="12.75">
      <c r="A248" s="88">
        <v>411011205</v>
      </c>
      <c r="B248" s="42" t="s">
        <v>239</v>
      </c>
      <c r="C248" s="97"/>
      <c r="D248" s="40">
        <v>3</v>
      </c>
      <c r="E248" s="40">
        <v>1</v>
      </c>
      <c r="F248" s="40"/>
      <c r="G248" s="40">
        <v>2</v>
      </c>
      <c r="H248" s="40"/>
      <c r="I248" s="40"/>
      <c r="J248" s="40"/>
      <c r="K248" s="40"/>
      <c r="L248" s="40"/>
      <c r="M248" s="40"/>
      <c r="N248" s="40">
        <v>2</v>
      </c>
      <c r="O248" s="40">
        <v>1</v>
      </c>
      <c r="P248" s="40"/>
      <c r="Q248" s="40">
        <v>1</v>
      </c>
      <c r="R248" s="40"/>
      <c r="S248" s="40">
        <v>1</v>
      </c>
      <c r="T248" s="40"/>
      <c r="U248" s="40"/>
      <c r="V248" s="40">
        <v>1</v>
      </c>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2136</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2137</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16</v>
      </c>
      <c r="E262" s="40"/>
      <c r="F262" s="40"/>
      <c r="G262" s="40">
        <v>16</v>
      </c>
      <c r="H262" s="40"/>
      <c r="I262" s="40">
        <v>4</v>
      </c>
      <c r="J262" s="40"/>
      <c r="K262" s="40"/>
      <c r="L262" s="40">
        <v>4</v>
      </c>
      <c r="M262" s="40"/>
      <c r="N262" s="40"/>
      <c r="O262" s="40"/>
      <c r="P262" s="40"/>
      <c r="Q262" s="40"/>
      <c r="R262" s="40"/>
      <c r="S262" s="40">
        <v>20</v>
      </c>
      <c r="T262" s="40"/>
      <c r="U262" s="40"/>
      <c r="V262" s="40">
        <v>20</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17</v>
      </c>
      <c r="E264" s="40">
        <v>5</v>
      </c>
      <c r="F264" s="40"/>
      <c r="G264" s="40">
        <v>12</v>
      </c>
      <c r="H264" s="40"/>
      <c r="I264" s="40">
        <v>39</v>
      </c>
      <c r="J264" s="40">
        <v>25</v>
      </c>
      <c r="K264" s="40"/>
      <c r="L264" s="40">
        <v>14</v>
      </c>
      <c r="M264" s="40"/>
      <c r="N264" s="40">
        <v>37</v>
      </c>
      <c r="O264" s="40">
        <v>28</v>
      </c>
      <c r="P264" s="40"/>
      <c r="Q264" s="40">
        <v>9</v>
      </c>
      <c r="R264" s="40"/>
      <c r="S264" s="40">
        <v>19</v>
      </c>
      <c r="T264" s="40">
        <v>2</v>
      </c>
      <c r="U264" s="40"/>
      <c r="V264" s="40">
        <v>17</v>
      </c>
      <c r="W264" s="40"/>
      <c r="X264" s="39">
        <v>444</v>
      </c>
      <c r="Y264" s="103"/>
      <c r="Z264" s="103"/>
    </row>
    <row r="265" spans="1:26" s="41" customFormat="1" ht="12.75">
      <c r="A265" s="88">
        <v>411011306</v>
      </c>
      <c r="B265" s="42" t="s">
        <v>254</v>
      </c>
      <c r="C265" s="97"/>
      <c r="D265" s="40">
        <v>3</v>
      </c>
      <c r="E265" s="40"/>
      <c r="F265" s="40"/>
      <c r="G265" s="40">
        <v>3</v>
      </c>
      <c r="H265" s="40"/>
      <c r="I265" s="40">
        <v>3</v>
      </c>
      <c r="J265" s="40">
        <v>3</v>
      </c>
      <c r="K265" s="40"/>
      <c r="L265" s="40"/>
      <c r="M265" s="40"/>
      <c r="N265" s="40">
        <v>3</v>
      </c>
      <c r="O265" s="40">
        <v>3</v>
      </c>
      <c r="P265" s="40"/>
      <c r="Q265" s="40"/>
      <c r="R265" s="40"/>
      <c r="S265" s="40">
        <v>3</v>
      </c>
      <c r="T265" s="40"/>
      <c r="U265" s="40"/>
      <c r="V265" s="40">
        <v>3</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c r="A272" s="88">
        <v>411011313</v>
      </c>
      <c r="B272" s="42" t="s">
        <v>261</v>
      </c>
      <c r="C272" s="97"/>
      <c r="D272" s="40">
        <v>1</v>
      </c>
      <c r="E272" s="40"/>
      <c r="F272" s="40"/>
      <c r="G272" s="40">
        <v>1</v>
      </c>
      <c r="H272" s="40"/>
      <c r="I272" s="40"/>
      <c r="J272" s="40"/>
      <c r="K272" s="40"/>
      <c r="L272" s="40"/>
      <c r="M272" s="40"/>
      <c r="N272" s="40"/>
      <c r="O272" s="40"/>
      <c r="P272" s="40"/>
      <c r="Q272" s="40"/>
      <c r="R272" s="40"/>
      <c r="S272" s="40">
        <v>1</v>
      </c>
      <c r="T272" s="40"/>
      <c r="U272" s="40"/>
      <c r="V272" s="40">
        <v>1</v>
      </c>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c r="A275" s="88">
        <v>411011316</v>
      </c>
      <c r="B275" s="42" t="s">
        <v>264</v>
      </c>
      <c r="C275" s="97"/>
      <c r="D275" s="40">
        <v>1</v>
      </c>
      <c r="E275" s="40"/>
      <c r="F275" s="40"/>
      <c r="G275" s="40">
        <v>1</v>
      </c>
      <c r="H275" s="40"/>
      <c r="I275" s="40"/>
      <c r="J275" s="40"/>
      <c r="K275" s="40"/>
      <c r="L275" s="40"/>
      <c r="M275" s="40"/>
      <c r="N275" s="40"/>
      <c r="O275" s="40"/>
      <c r="P275" s="40"/>
      <c r="Q275" s="40"/>
      <c r="R275" s="40"/>
      <c r="S275" s="40">
        <v>1</v>
      </c>
      <c r="T275" s="40"/>
      <c r="U275" s="40"/>
      <c r="V275" s="40">
        <v>1</v>
      </c>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c r="A291" s="88">
        <v>411011406</v>
      </c>
      <c r="B291" s="42" t="s">
        <v>280</v>
      </c>
      <c r="C291" s="97"/>
      <c r="D291" s="40"/>
      <c r="E291" s="40"/>
      <c r="F291" s="40"/>
      <c r="G291" s="40"/>
      <c r="H291" s="40"/>
      <c r="I291" s="40">
        <v>1</v>
      </c>
      <c r="J291" s="40"/>
      <c r="K291" s="40"/>
      <c r="L291" s="40">
        <v>1</v>
      </c>
      <c r="M291" s="40"/>
      <c r="N291" s="40"/>
      <c r="O291" s="40"/>
      <c r="P291" s="40"/>
      <c r="Q291" s="40"/>
      <c r="R291" s="40"/>
      <c r="S291" s="40">
        <v>1</v>
      </c>
      <c r="T291" s="40"/>
      <c r="U291" s="40"/>
      <c r="V291" s="40">
        <v>1</v>
      </c>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c r="A293" s="88">
        <v>411011408</v>
      </c>
      <c r="B293" s="42" t="s">
        <v>282</v>
      </c>
      <c r="C293" s="97"/>
      <c r="D293" s="40">
        <v>1</v>
      </c>
      <c r="E293" s="40">
        <v>1</v>
      </c>
      <c r="F293" s="40"/>
      <c r="G293" s="40"/>
      <c r="H293" s="40"/>
      <c r="I293" s="40"/>
      <c r="J293" s="40"/>
      <c r="K293" s="40"/>
      <c r="L293" s="40"/>
      <c r="M293" s="40"/>
      <c r="N293" s="40">
        <v>1</v>
      </c>
      <c r="O293" s="40">
        <v>1</v>
      </c>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1</v>
      </c>
      <c r="J294" s="40"/>
      <c r="K294" s="40"/>
      <c r="L294" s="40">
        <v>1</v>
      </c>
      <c r="M294" s="40"/>
      <c r="N294" s="40"/>
      <c r="O294" s="40"/>
      <c r="P294" s="40"/>
      <c r="Q294" s="40"/>
      <c r="R294" s="40"/>
      <c r="S294" s="40">
        <v>1</v>
      </c>
      <c r="T294" s="40"/>
      <c r="U294" s="40"/>
      <c r="V294" s="40">
        <v>1</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2166</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c r="E307" s="40"/>
      <c r="F307" s="40"/>
      <c r="G307" s="40"/>
      <c r="H307" s="40"/>
      <c r="I307" s="40">
        <v>2</v>
      </c>
      <c r="J307" s="40"/>
      <c r="K307" s="40"/>
      <c r="L307" s="40">
        <v>2</v>
      </c>
      <c r="M307" s="40"/>
      <c r="N307" s="40"/>
      <c r="O307" s="40"/>
      <c r="P307" s="40"/>
      <c r="Q307" s="40"/>
      <c r="R307" s="40"/>
      <c r="S307" s="40">
        <v>2</v>
      </c>
      <c r="T307" s="40"/>
      <c r="U307" s="40"/>
      <c r="V307" s="40">
        <v>2</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c r="A309" s="88">
        <v>411011510</v>
      </c>
      <c r="B309" s="42" t="s">
        <v>297</v>
      </c>
      <c r="C309" s="97"/>
      <c r="D309" s="40">
        <v>1</v>
      </c>
      <c r="E309" s="40"/>
      <c r="F309" s="40"/>
      <c r="G309" s="40">
        <v>1</v>
      </c>
      <c r="H309" s="40"/>
      <c r="I309" s="40"/>
      <c r="J309" s="40"/>
      <c r="K309" s="40"/>
      <c r="L309" s="40"/>
      <c r="M309" s="40"/>
      <c r="N309" s="40"/>
      <c r="O309" s="40"/>
      <c r="P309" s="40"/>
      <c r="Q309" s="40"/>
      <c r="R309" s="40"/>
      <c r="S309" s="40">
        <v>1</v>
      </c>
      <c r="T309" s="40"/>
      <c r="U309" s="40"/>
      <c r="V309" s="40">
        <v>1</v>
      </c>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2350</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312</v>
      </c>
      <c r="C325" s="97"/>
      <c r="D325" s="40">
        <v>1</v>
      </c>
      <c r="E325" s="40"/>
      <c r="F325" s="40"/>
      <c r="G325" s="40">
        <v>1</v>
      </c>
      <c r="H325" s="40"/>
      <c r="I325" s="40"/>
      <c r="J325" s="40"/>
      <c r="K325" s="40"/>
      <c r="L325" s="40"/>
      <c r="M325" s="40"/>
      <c r="N325" s="40"/>
      <c r="O325" s="40"/>
      <c r="P325" s="40"/>
      <c r="Q325" s="40"/>
      <c r="R325" s="40"/>
      <c r="S325" s="40">
        <v>1</v>
      </c>
      <c r="T325" s="40"/>
      <c r="U325" s="40"/>
      <c r="V325" s="40">
        <v>1</v>
      </c>
      <c r="W325" s="40"/>
      <c r="X325" s="39">
        <v>617</v>
      </c>
      <c r="Y325" s="103"/>
      <c r="Z325" s="103"/>
    </row>
    <row r="326" spans="1:26" s="41" customFormat="1" ht="25.5">
      <c r="A326" s="88">
        <v>411011527</v>
      </c>
      <c r="B326" s="42" t="s">
        <v>313</v>
      </c>
      <c r="C326" s="97"/>
      <c r="D326" s="40">
        <v>3</v>
      </c>
      <c r="E326" s="40"/>
      <c r="F326" s="40"/>
      <c r="G326" s="40">
        <v>3</v>
      </c>
      <c r="H326" s="40"/>
      <c r="I326" s="40">
        <v>42</v>
      </c>
      <c r="J326" s="40">
        <v>32</v>
      </c>
      <c r="K326" s="40"/>
      <c r="L326" s="40">
        <v>10</v>
      </c>
      <c r="M326" s="40"/>
      <c r="N326" s="40">
        <v>40</v>
      </c>
      <c r="O326" s="40">
        <v>32</v>
      </c>
      <c r="P326" s="40"/>
      <c r="Q326" s="40">
        <v>8</v>
      </c>
      <c r="R326" s="40"/>
      <c r="S326" s="40">
        <v>5</v>
      </c>
      <c r="T326" s="40"/>
      <c r="U326" s="40"/>
      <c r="V326" s="40">
        <v>5</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327</v>
      </c>
      <c r="C340" s="97"/>
      <c r="D340" s="40">
        <v>4</v>
      </c>
      <c r="E340" s="40"/>
      <c r="F340" s="40"/>
      <c r="G340" s="40">
        <v>4</v>
      </c>
      <c r="H340" s="40"/>
      <c r="I340" s="40"/>
      <c r="J340" s="40"/>
      <c r="K340" s="40"/>
      <c r="L340" s="40"/>
      <c r="M340" s="40"/>
      <c r="N340" s="40"/>
      <c r="O340" s="40"/>
      <c r="P340" s="40"/>
      <c r="Q340" s="40"/>
      <c r="R340" s="40"/>
      <c r="S340" s="40">
        <v>4</v>
      </c>
      <c r="T340" s="40"/>
      <c r="U340" s="40"/>
      <c r="V340" s="40">
        <v>4</v>
      </c>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329</v>
      </c>
      <c r="C342" s="97"/>
      <c r="D342" s="40">
        <v>1</v>
      </c>
      <c r="E342" s="40"/>
      <c r="F342" s="40"/>
      <c r="G342" s="40">
        <v>1</v>
      </c>
      <c r="H342" s="40"/>
      <c r="I342" s="40"/>
      <c r="J342" s="40"/>
      <c r="K342" s="40"/>
      <c r="L342" s="40"/>
      <c r="M342" s="40"/>
      <c r="N342" s="40"/>
      <c r="O342" s="40"/>
      <c r="P342" s="40"/>
      <c r="Q342" s="40"/>
      <c r="R342" s="40"/>
      <c r="S342" s="40">
        <v>1</v>
      </c>
      <c r="T342" s="40"/>
      <c r="U342" s="40"/>
      <c r="V342" s="40">
        <v>1</v>
      </c>
      <c r="W342" s="40"/>
      <c r="X342" s="39">
        <v>758</v>
      </c>
      <c r="Y342" s="103"/>
      <c r="Z342" s="103"/>
    </row>
    <row r="343" spans="1:26" s="41" customFormat="1" ht="12.75">
      <c r="A343" s="88">
        <v>411011704</v>
      </c>
      <c r="B343" s="42" t="s">
        <v>330</v>
      </c>
      <c r="C343" s="97"/>
      <c r="D343" s="40">
        <v>2</v>
      </c>
      <c r="E343" s="40"/>
      <c r="F343" s="40"/>
      <c r="G343" s="40">
        <v>2</v>
      </c>
      <c r="H343" s="40"/>
      <c r="I343" s="40"/>
      <c r="J343" s="40"/>
      <c r="K343" s="40"/>
      <c r="L343" s="40"/>
      <c r="M343" s="40"/>
      <c r="N343" s="40"/>
      <c r="O343" s="40"/>
      <c r="P343" s="40"/>
      <c r="Q343" s="40"/>
      <c r="R343" s="40"/>
      <c r="S343" s="40">
        <v>2</v>
      </c>
      <c r="T343" s="40"/>
      <c r="U343" s="40"/>
      <c r="V343" s="40">
        <v>2</v>
      </c>
      <c r="W343" s="40"/>
      <c r="X343" s="39">
        <v>774</v>
      </c>
      <c r="Y343" s="103"/>
      <c r="Z343" s="103"/>
    </row>
    <row r="344" spans="1:26" s="41" customFormat="1" ht="12.75">
      <c r="A344" s="88">
        <v>411011705</v>
      </c>
      <c r="B344" s="42" t="s">
        <v>331</v>
      </c>
      <c r="C344" s="97"/>
      <c r="D344" s="40">
        <v>1</v>
      </c>
      <c r="E344" s="40"/>
      <c r="F344" s="40"/>
      <c r="G344" s="40">
        <v>1</v>
      </c>
      <c r="H344" s="40"/>
      <c r="I344" s="40">
        <v>1</v>
      </c>
      <c r="J344" s="40"/>
      <c r="K344" s="40"/>
      <c r="L344" s="40">
        <v>1</v>
      </c>
      <c r="M344" s="40"/>
      <c r="N344" s="40"/>
      <c r="O344" s="40"/>
      <c r="P344" s="40"/>
      <c r="Q344" s="40"/>
      <c r="R344" s="40"/>
      <c r="S344" s="40">
        <v>2</v>
      </c>
      <c r="T344" s="40"/>
      <c r="U344" s="40"/>
      <c r="V344" s="40">
        <v>2</v>
      </c>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v>6</v>
      </c>
      <c r="E346" s="40"/>
      <c r="F346" s="40"/>
      <c r="G346" s="40">
        <v>6</v>
      </c>
      <c r="H346" s="40"/>
      <c r="I346" s="40">
        <v>1</v>
      </c>
      <c r="J346" s="40"/>
      <c r="K346" s="40"/>
      <c r="L346" s="40">
        <v>1</v>
      </c>
      <c r="M346" s="40"/>
      <c r="N346" s="40">
        <v>3</v>
      </c>
      <c r="O346" s="40"/>
      <c r="P346" s="40"/>
      <c r="Q346" s="40">
        <v>3</v>
      </c>
      <c r="R346" s="40"/>
      <c r="S346" s="40">
        <v>4</v>
      </c>
      <c r="T346" s="40"/>
      <c r="U346" s="40"/>
      <c r="V346" s="40">
        <v>4</v>
      </c>
      <c r="W346" s="40"/>
      <c r="X346" s="39">
        <v>522</v>
      </c>
      <c r="Y346" s="103"/>
      <c r="Z346" s="103"/>
    </row>
    <row r="347" spans="1:26" s="41" customFormat="1" ht="12.75">
      <c r="A347" s="88">
        <v>411011708</v>
      </c>
      <c r="B347" s="42" t="s">
        <v>334</v>
      </c>
      <c r="C347" s="97"/>
      <c r="D347" s="40">
        <v>5</v>
      </c>
      <c r="E347" s="40"/>
      <c r="F347" s="40"/>
      <c r="G347" s="40">
        <v>5</v>
      </c>
      <c r="H347" s="40"/>
      <c r="I347" s="40">
        <v>1</v>
      </c>
      <c r="J347" s="40"/>
      <c r="K347" s="40"/>
      <c r="L347" s="40">
        <v>1</v>
      </c>
      <c r="M347" s="40"/>
      <c r="N347" s="40"/>
      <c r="O347" s="40"/>
      <c r="P347" s="40"/>
      <c r="Q347" s="40"/>
      <c r="R347" s="40"/>
      <c r="S347" s="40">
        <v>6</v>
      </c>
      <c r="T347" s="40"/>
      <c r="U347" s="40"/>
      <c r="V347" s="40">
        <v>6</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c r="E351" s="40"/>
      <c r="F351" s="40"/>
      <c r="G351" s="40"/>
      <c r="H351" s="40"/>
      <c r="I351" s="40">
        <v>1</v>
      </c>
      <c r="J351" s="40"/>
      <c r="K351" s="40"/>
      <c r="L351" s="40">
        <v>1</v>
      </c>
      <c r="M351" s="40"/>
      <c r="N351" s="40"/>
      <c r="O351" s="40"/>
      <c r="P351" s="40"/>
      <c r="Q351" s="40"/>
      <c r="R351" s="40"/>
      <c r="S351" s="40">
        <v>1</v>
      </c>
      <c r="T351" s="40"/>
      <c r="U351" s="40"/>
      <c r="V351" s="40">
        <v>1</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c r="A359" s="88">
        <v>411011720</v>
      </c>
      <c r="B359" s="42" t="s">
        <v>2138</v>
      </c>
      <c r="C359" s="97"/>
      <c r="D359" s="40">
        <v>1</v>
      </c>
      <c r="E359" s="40"/>
      <c r="F359" s="40"/>
      <c r="G359" s="40">
        <v>1</v>
      </c>
      <c r="H359" s="40"/>
      <c r="I359" s="40"/>
      <c r="J359" s="40"/>
      <c r="K359" s="40"/>
      <c r="L359" s="40"/>
      <c r="M359" s="40"/>
      <c r="N359" s="40"/>
      <c r="O359" s="40"/>
      <c r="P359" s="40"/>
      <c r="Q359" s="40"/>
      <c r="R359" s="40"/>
      <c r="S359" s="40">
        <v>1</v>
      </c>
      <c r="T359" s="40"/>
      <c r="U359" s="40"/>
      <c r="V359" s="40">
        <v>1</v>
      </c>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c r="A375" s="88">
        <v>411011815</v>
      </c>
      <c r="B375" s="42" t="s">
        <v>359</v>
      </c>
      <c r="C375" s="97"/>
      <c r="D375" s="40">
        <v>1</v>
      </c>
      <c r="E375" s="40"/>
      <c r="F375" s="40"/>
      <c r="G375" s="40">
        <v>1</v>
      </c>
      <c r="H375" s="40"/>
      <c r="I375" s="40"/>
      <c r="J375" s="40"/>
      <c r="K375" s="40"/>
      <c r="L375" s="40"/>
      <c r="M375" s="40"/>
      <c r="N375" s="40"/>
      <c r="O375" s="40"/>
      <c r="P375" s="40"/>
      <c r="Q375" s="40"/>
      <c r="R375" s="40"/>
      <c r="S375" s="40">
        <v>1</v>
      </c>
      <c r="T375" s="40"/>
      <c r="U375" s="40"/>
      <c r="V375" s="40">
        <v>1</v>
      </c>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v>3</v>
      </c>
      <c r="E380" s="40"/>
      <c r="F380" s="40"/>
      <c r="G380" s="40">
        <v>3</v>
      </c>
      <c r="H380" s="40"/>
      <c r="I380" s="40">
        <v>1</v>
      </c>
      <c r="J380" s="40">
        <v>1</v>
      </c>
      <c r="K380" s="40"/>
      <c r="L380" s="40"/>
      <c r="M380" s="40"/>
      <c r="N380" s="40">
        <v>2</v>
      </c>
      <c r="O380" s="40">
        <v>1</v>
      </c>
      <c r="P380" s="40"/>
      <c r="Q380" s="40">
        <v>1</v>
      </c>
      <c r="R380" s="40"/>
      <c r="S380" s="40">
        <v>2</v>
      </c>
      <c r="T380" s="40"/>
      <c r="U380" s="40"/>
      <c r="V380" s="40">
        <v>2</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v>1</v>
      </c>
      <c r="E387" s="40">
        <v>1</v>
      </c>
      <c r="F387" s="40"/>
      <c r="G387" s="40"/>
      <c r="H387" s="40"/>
      <c r="I387" s="40"/>
      <c r="J387" s="40"/>
      <c r="K387" s="40"/>
      <c r="L387" s="40"/>
      <c r="M387" s="40"/>
      <c r="N387" s="40">
        <v>1</v>
      </c>
      <c r="O387" s="40">
        <v>1</v>
      </c>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c r="A394" s="88">
        <v>411011834</v>
      </c>
      <c r="B394" s="42" t="s">
        <v>378</v>
      </c>
      <c r="C394" s="97"/>
      <c r="D394" s="40">
        <v>2</v>
      </c>
      <c r="E394" s="40"/>
      <c r="F394" s="40"/>
      <c r="G394" s="40">
        <v>2</v>
      </c>
      <c r="H394" s="40"/>
      <c r="I394" s="40">
        <v>1</v>
      </c>
      <c r="J394" s="40"/>
      <c r="K394" s="40"/>
      <c r="L394" s="40">
        <v>1</v>
      </c>
      <c r="M394" s="40"/>
      <c r="N394" s="40">
        <v>1</v>
      </c>
      <c r="O394" s="40"/>
      <c r="P394" s="40"/>
      <c r="Q394" s="40">
        <v>1</v>
      </c>
      <c r="R394" s="40"/>
      <c r="S394" s="40">
        <v>2</v>
      </c>
      <c r="T394" s="40"/>
      <c r="U394" s="40"/>
      <c r="V394" s="40">
        <v>2</v>
      </c>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381</v>
      </c>
      <c r="C397" s="97"/>
      <c r="D397" s="40">
        <v>5</v>
      </c>
      <c r="E397" s="40"/>
      <c r="F397" s="40"/>
      <c r="G397" s="40">
        <v>5</v>
      </c>
      <c r="H397" s="40"/>
      <c r="I397" s="40">
        <v>4</v>
      </c>
      <c r="J397" s="40">
        <v>1</v>
      </c>
      <c r="K397" s="40"/>
      <c r="L397" s="40">
        <v>3</v>
      </c>
      <c r="M397" s="40"/>
      <c r="N397" s="40">
        <v>5</v>
      </c>
      <c r="O397" s="40">
        <v>1</v>
      </c>
      <c r="P397" s="40"/>
      <c r="Q397" s="40">
        <v>4</v>
      </c>
      <c r="R397" s="40"/>
      <c r="S397" s="40">
        <v>4</v>
      </c>
      <c r="T397" s="40"/>
      <c r="U397" s="40"/>
      <c r="V397" s="40">
        <v>4</v>
      </c>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c r="A399" s="88">
        <v>411011903</v>
      </c>
      <c r="B399" s="42" t="s">
        <v>383</v>
      </c>
      <c r="C399" s="97"/>
      <c r="D399" s="40">
        <v>1</v>
      </c>
      <c r="E399" s="40"/>
      <c r="F399" s="40"/>
      <c r="G399" s="40">
        <v>1</v>
      </c>
      <c r="H399" s="40"/>
      <c r="I399" s="40"/>
      <c r="J399" s="40"/>
      <c r="K399" s="40"/>
      <c r="L399" s="40"/>
      <c r="M399" s="40"/>
      <c r="N399" s="40"/>
      <c r="O399" s="40"/>
      <c r="P399" s="40"/>
      <c r="Q399" s="40"/>
      <c r="R399" s="40"/>
      <c r="S399" s="40">
        <v>1</v>
      </c>
      <c r="T399" s="40"/>
      <c r="U399" s="40"/>
      <c r="V399" s="40">
        <v>1</v>
      </c>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c r="A401" s="88">
        <v>411011905</v>
      </c>
      <c r="B401" s="42" t="s">
        <v>385</v>
      </c>
      <c r="C401" s="97"/>
      <c r="D401" s="40">
        <v>2</v>
      </c>
      <c r="E401" s="40"/>
      <c r="F401" s="40"/>
      <c r="G401" s="40">
        <v>2</v>
      </c>
      <c r="H401" s="40"/>
      <c r="I401" s="40"/>
      <c r="J401" s="40"/>
      <c r="K401" s="40"/>
      <c r="L401" s="40"/>
      <c r="M401" s="40"/>
      <c r="N401" s="40"/>
      <c r="O401" s="40"/>
      <c r="P401" s="40"/>
      <c r="Q401" s="40"/>
      <c r="R401" s="40"/>
      <c r="S401" s="40">
        <v>2</v>
      </c>
      <c r="T401" s="40"/>
      <c r="U401" s="40"/>
      <c r="V401" s="40">
        <v>2</v>
      </c>
      <c r="W401" s="40"/>
      <c r="X401" s="39">
        <v>466</v>
      </c>
      <c r="Y401" s="103"/>
      <c r="Z401" s="103"/>
    </row>
    <row r="402" spans="1:26" s="41" customFormat="1" ht="12.75">
      <c r="A402" s="88">
        <v>411011906</v>
      </c>
      <c r="B402" s="42" t="s">
        <v>386</v>
      </c>
      <c r="C402" s="97"/>
      <c r="D402" s="40">
        <v>224</v>
      </c>
      <c r="E402" s="40">
        <v>8</v>
      </c>
      <c r="F402" s="40"/>
      <c r="G402" s="40">
        <v>216</v>
      </c>
      <c r="H402" s="40"/>
      <c r="I402" s="40">
        <v>18</v>
      </c>
      <c r="J402" s="40"/>
      <c r="K402" s="40"/>
      <c r="L402" s="40">
        <v>18</v>
      </c>
      <c r="M402" s="40"/>
      <c r="N402" s="40">
        <v>29</v>
      </c>
      <c r="O402" s="40">
        <v>8</v>
      </c>
      <c r="P402" s="40"/>
      <c r="Q402" s="40">
        <v>21</v>
      </c>
      <c r="R402" s="40"/>
      <c r="S402" s="40">
        <v>213</v>
      </c>
      <c r="T402" s="40"/>
      <c r="U402" s="40"/>
      <c r="V402" s="40">
        <v>213</v>
      </c>
      <c r="W402" s="40"/>
      <c r="X402" s="39">
        <v>428</v>
      </c>
      <c r="Y402" s="103"/>
      <c r="Z402" s="103"/>
    </row>
    <row r="403" spans="1:26" s="41" customFormat="1" ht="12.75">
      <c r="A403" s="88">
        <v>411011907</v>
      </c>
      <c r="B403" s="42" t="s">
        <v>387</v>
      </c>
      <c r="C403" s="97"/>
      <c r="D403" s="40">
        <v>23</v>
      </c>
      <c r="E403" s="40"/>
      <c r="F403" s="40"/>
      <c r="G403" s="40">
        <v>23</v>
      </c>
      <c r="H403" s="40"/>
      <c r="I403" s="40">
        <v>3</v>
      </c>
      <c r="J403" s="40"/>
      <c r="K403" s="40"/>
      <c r="L403" s="40">
        <v>3</v>
      </c>
      <c r="M403" s="40"/>
      <c r="N403" s="40">
        <v>5</v>
      </c>
      <c r="O403" s="40"/>
      <c r="P403" s="40"/>
      <c r="Q403" s="40">
        <v>5</v>
      </c>
      <c r="R403" s="40"/>
      <c r="S403" s="40">
        <v>21</v>
      </c>
      <c r="T403" s="40"/>
      <c r="U403" s="40"/>
      <c r="V403" s="40">
        <v>21</v>
      </c>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c r="A405" s="88">
        <v>411011909</v>
      </c>
      <c r="B405" s="42" t="s">
        <v>389</v>
      </c>
      <c r="C405" s="97"/>
      <c r="D405" s="40">
        <v>3</v>
      </c>
      <c r="E405" s="40"/>
      <c r="F405" s="40"/>
      <c r="G405" s="40">
        <v>2</v>
      </c>
      <c r="H405" s="40">
        <v>1</v>
      </c>
      <c r="I405" s="40">
        <v>1</v>
      </c>
      <c r="J405" s="40"/>
      <c r="K405" s="40"/>
      <c r="L405" s="40"/>
      <c r="M405" s="40">
        <v>1</v>
      </c>
      <c r="N405" s="40"/>
      <c r="O405" s="40"/>
      <c r="P405" s="40"/>
      <c r="Q405" s="40"/>
      <c r="R405" s="40"/>
      <c r="S405" s="40">
        <v>4</v>
      </c>
      <c r="T405" s="40"/>
      <c r="U405" s="40"/>
      <c r="V405" s="40">
        <v>2</v>
      </c>
      <c r="W405" s="40">
        <v>2</v>
      </c>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c r="A408" s="88">
        <v>411011912</v>
      </c>
      <c r="B408" s="42" t="s">
        <v>392</v>
      </c>
      <c r="C408" s="97"/>
      <c r="D408" s="40">
        <v>1</v>
      </c>
      <c r="E408" s="40"/>
      <c r="F408" s="40"/>
      <c r="G408" s="40">
        <v>1</v>
      </c>
      <c r="H408" s="40"/>
      <c r="I408" s="40">
        <v>1</v>
      </c>
      <c r="J408" s="40"/>
      <c r="K408" s="40"/>
      <c r="L408" s="40">
        <v>1</v>
      </c>
      <c r="M408" s="40"/>
      <c r="N408" s="40"/>
      <c r="O408" s="40"/>
      <c r="P408" s="40"/>
      <c r="Q408" s="40"/>
      <c r="R408" s="40"/>
      <c r="S408" s="40">
        <v>2</v>
      </c>
      <c r="T408" s="40"/>
      <c r="U408" s="40"/>
      <c r="V408" s="40">
        <v>2</v>
      </c>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c r="A410" s="88">
        <v>411011914</v>
      </c>
      <c r="B410" s="42" t="s">
        <v>394</v>
      </c>
      <c r="C410" s="97"/>
      <c r="D410" s="40">
        <v>1</v>
      </c>
      <c r="E410" s="40"/>
      <c r="F410" s="40"/>
      <c r="G410" s="40">
        <v>1</v>
      </c>
      <c r="H410" s="40"/>
      <c r="I410" s="40"/>
      <c r="J410" s="40"/>
      <c r="K410" s="40"/>
      <c r="L410" s="40"/>
      <c r="M410" s="40"/>
      <c r="N410" s="40"/>
      <c r="O410" s="40"/>
      <c r="P410" s="40"/>
      <c r="Q410" s="40"/>
      <c r="R410" s="40"/>
      <c r="S410" s="40">
        <v>1</v>
      </c>
      <c r="T410" s="40"/>
      <c r="U410" s="40"/>
      <c r="V410" s="40">
        <v>1</v>
      </c>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c r="A418" s="88">
        <v>411011922</v>
      </c>
      <c r="B418" s="42" t="s">
        <v>402</v>
      </c>
      <c r="C418" s="97"/>
      <c r="D418" s="40">
        <v>2</v>
      </c>
      <c r="E418" s="40">
        <v>1</v>
      </c>
      <c r="F418" s="40"/>
      <c r="G418" s="40">
        <v>1</v>
      </c>
      <c r="H418" s="40"/>
      <c r="I418" s="40"/>
      <c r="J418" s="40"/>
      <c r="K418" s="40"/>
      <c r="L418" s="40"/>
      <c r="M418" s="40"/>
      <c r="N418" s="40">
        <v>1</v>
      </c>
      <c r="O418" s="40">
        <v>1</v>
      </c>
      <c r="P418" s="40"/>
      <c r="Q418" s="40"/>
      <c r="R418" s="40"/>
      <c r="S418" s="40">
        <v>1</v>
      </c>
      <c r="T418" s="40"/>
      <c r="U418" s="40"/>
      <c r="V418" s="40">
        <v>1</v>
      </c>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c r="A420" s="88">
        <v>411011924</v>
      </c>
      <c r="B420" s="42" t="s">
        <v>404</v>
      </c>
      <c r="C420" s="97"/>
      <c r="D420" s="40">
        <v>2</v>
      </c>
      <c r="E420" s="40"/>
      <c r="F420" s="40"/>
      <c r="G420" s="40">
        <v>2</v>
      </c>
      <c r="H420" s="40"/>
      <c r="I420" s="40"/>
      <c r="J420" s="40"/>
      <c r="K420" s="40"/>
      <c r="L420" s="40"/>
      <c r="M420" s="40"/>
      <c r="N420" s="40"/>
      <c r="O420" s="40"/>
      <c r="P420" s="40"/>
      <c r="Q420" s="40"/>
      <c r="R420" s="40"/>
      <c r="S420" s="40">
        <v>2</v>
      </c>
      <c r="T420" s="40"/>
      <c r="U420" s="40"/>
      <c r="V420" s="40">
        <v>2</v>
      </c>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2167</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c r="A435" s="88">
        <v>411012004</v>
      </c>
      <c r="B435" s="42" t="s">
        <v>418</v>
      </c>
      <c r="C435" s="97"/>
      <c r="D435" s="40"/>
      <c r="E435" s="40"/>
      <c r="F435" s="40"/>
      <c r="G435" s="40"/>
      <c r="H435" s="40"/>
      <c r="I435" s="40">
        <v>1</v>
      </c>
      <c r="J435" s="40"/>
      <c r="K435" s="40"/>
      <c r="L435" s="40">
        <v>1</v>
      </c>
      <c r="M435" s="40"/>
      <c r="N435" s="40"/>
      <c r="O435" s="40"/>
      <c r="P435" s="40"/>
      <c r="Q435" s="40"/>
      <c r="R435" s="40"/>
      <c r="S435" s="40">
        <v>1</v>
      </c>
      <c r="T435" s="40"/>
      <c r="U435" s="40"/>
      <c r="V435" s="40">
        <v>1</v>
      </c>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2168</v>
      </c>
      <c r="C445" s="97"/>
      <c r="D445" s="40"/>
      <c r="E445" s="40"/>
      <c r="F445" s="40"/>
      <c r="G445" s="40"/>
      <c r="H445" s="40"/>
      <c r="I445" s="40">
        <v>1</v>
      </c>
      <c r="J445" s="40"/>
      <c r="K445" s="40"/>
      <c r="L445" s="40">
        <v>1</v>
      </c>
      <c r="M445" s="40"/>
      <c r="N445" s="40"/>
      <c r="O445" s="40"/>
      <c r="P445" s="40"/>
      <c r="Q445" s="40"/>
      <c r="R445" s="40"/>
      <c r="S445" s="40">
        <v>1</v>
      </c>
      <c r="T445" s="40"/>
      <c r="U445" s="40"/>
      <c r="V445" s="40">
        <v>1</v>
      </c>
      <c r="W445" s="40"/>
      <c r="X445" s="39">
        <v>132</v>
      </c>
      <c r="Y445" s="103"/>
      <c r="Z445" s="103"/>
    </row>
    <row r="446" spans="1:24" ht="12.75" customHeight="1" hidden="1">
      <c r="A446" s="89">
        <v>441010000</v>
      </c>
      <c r="B446" s="37" t="s">
        <v>2320</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1309</v>
      </c>
      <c r="B447" s="163"/>
      <c r="C447" s="96"/>
      <c r="D447" s="32">
        <f>SUM(E447:H447)</f>
        <v>2</v>
      </c>
      <c r="E447" s="32">
        <f>SUM(E448:E507)</f>
        <v>0</v>
      </c>
      <c r="F447" s="32">
        <f>SUM(F448:F507)</f>
        <v>0</v>
      </c>
      <c r="G447" s="32">
        <f>SUM(G448:G507)</f>
        <v>2</v>
      </c>
      <c r="H447" s="32">
        <f>SUM(H448:H507)</f>
        <v>0</v>
      </c>
      <c r="I447" s="32">
        <f>SUM(J447:M447)</f>
        <v>871</v>
      </c>
      <c r="J447" s="32">
        <f>SUM(J448:J507)</f>
        <v>57</v>
      </c>
      <c r="K447" s="32">
        <f>SUM(K448:K507)</f>
        <v>0</v>
      </c>
      <c r="L447" s="32">
        <f>SUM(L448:L507)</f>
        <v>814</v>
      </c>
      <c r="M447" s="32">
        <f>SUM(M448:M507)</f>
        <v>0</v>
      </c>
      <c r="N447" s="32">
        <f>SUM(O447:R447)</f>
        <v>864</v>
      </c>
      <c r="O447" s="32">
        <f>SUM(O448:O507)</f>
        <v>57</v>
      </c>
      <c r="P447" s="32">
        <f>SUM(P448:P507)</f>
        <v>0</v>
      </c>
      <c r="Q447" s="32">
        <f>SUM(Q448:Q507)</f>
        <v>807</v>
      </c>
      <c r="R447" s="32">
        <f>SUM(R448:R507)</f>
        <v>0</v>
      </c>
      <c r="S447" s="32">
        <f>SUM(T447:W447)</f>
        <v>9</v>
      </c>
      <c r="T447" s="32">
        <f>SUM(T448:T507)</f>
        <v>0</v>
      </c>
      <c r="U447" s="32">
        <f>SUM(U448:U507)</f>
        <v>0</v>
      </c>
      <c r="V447" s="32">
        <f>SUM(V448:V507)</f>
        <v>9</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443</v>
      </c>
      <c r="C462" s="97"/>
      <c r="D462" s="6"/>
      <c r="E462" s="6"/>
      <c r="F462" s="6"/>
      <c r="G462" s="6"/>
      <c r="H462" s="6"/>
      <c r="I462" s="6">
        <v>5</v>
      </c>
      <c r="J462" s="6"/>
      <c r="K462" s="6"/>
      <c r="L462" s="6">
        <v>5</v>
      </c>
      <c r="M462" s="6"/>
      <c r="N462" s="6">
        <v>5</v>
      </c>
      <c r="O462" s="6"/>
      <c r="P462" s="6"/>
      <c r="Q462" s="6">
        <v>5</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1</v>
      </c>
      <c r="E464" s="40"/>
      <c r="F464" s="40"/>
      <c r="G464" s="40">
        <v>1</v>
      </c>
      <c r="H464" s="40"/>
      <c r="I464" s="40">
        <v>43</v>
      </c>
      <c r="J464" s="40"/>
      <c r="K464" s="40"/>
      <c r="L464" s="40">
        <v>43</v>
      </c>
      <c r="M464" s="40"/>
      <c r="N464" s="40">
        <v>42</v>
      </c>
      <c r="O464" s="40"/>
      <c r="P464" s="40"/>
      <c r="Q464" s="40">
        <v>42</v>
      </c>
      <c r="R464" s="40"/>
      <c r="S464" s="40">
        <v>2</v>
      </c>
      <c r="T464" s="40"/>
      <c r="U464" s="40"/>
      <c r="V464" s="40">
        <v>2</v>
      </c>
      <c r="W464" s="40"/>
      <c r="X464" s="39">
        <v>120</v>
      </c>
      <c r="Y464" s="103"/>
      <c r="Z464" s="103"/>
    </row>
    <row r="465" spans="1:26" s="41" customFormat="1" ht="12.75">
      <c r="A465" s="88">
        <v>401140400</v>
      </c>
      <c r="B465" s="42" t="s">
        <v>446</v>
      </c>
      <c r="C465" s="97"/>
      <c r="D465" s="40"/>
      <c r="E465" s="40"/>
      <c r="F465" s="40"/>
      <c r="G465" s="40"/>
      <c r="H465" s="40"/>
      <c r="I465" s="40">
        <v>17</v>
      </c>
      <c r="J465" s="40"/>
      <c r="K465" s="40"/>
      <c r="L465" s="40">
        <v>17</v>
      </c>
      <c r="M465" s="40"/>
      <c r="N465" s="40">
        <v>17</v>
      </c>
      <c r="O465" s="40"/>
      <c r="P465" s="40"/>
      <c r="Q465" s="40">
        <v>17</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2156</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2157</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3</v>
      </c>
      <c r="J473" s="40"/>
      <c r="K473" s="40"/>
      <c r="L473" s="40">
        <v>3</v>
      </c>
      <c r="M473" s="40"/>
      <c r="N473" s="40">
        <v>3</v>
      </c>
      <c r="O473" s="40"/>
      <c r="P473" s="40"/>
      <c r="Q473" s="40">
        <v>3</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v>1</v>
      </c>
      <c r="E475" s="40"/>
      <c r="F475" s="40"/>
      <c r="G475" s="40">
        <v>1</v>
      </c>
      <c r="H475" s="40"/>
      <c r="I475" s="40">
        <v>21</v>
      </c>
      <c r="J475" s="40"/>
      <c r="K475" s="40"/>
      <c r="L475" s="40">
        <v>21</v>
      </c>
      <c r="M475" s="40"/>
      <c r="N475" s="40">
        <v>22</v>
      </c>
      <c r="O475" s="40"/>
      <c r="P475" s="40"/>
      <c r="Q475" s="40">
        <v>22</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10</v>
      </c>
      <c r="J477" s="40"/>
      <c r="K477" s="40"/>
      <c r="L477" s="40">
        <v>10</v>
      </c>
      <c r="M477" s="40"/>
      <c r="N477" s="40">
        <v>10</v>
      </c>
      <c r="O477" s="40"/>
      <c r="P477" s="40"/>
      <c r="Q477" s="40">
        <v>10</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148</v>
      </c>
      <c r="J478" s="40">
        <v>6</v>
      </c>
      <c r="K478" s="40"/>
      <c r="L478" s="40">
        <v>142</v>
      </c>
      <c r="M478" s="40"/>
      <c r="N478" s="40">
        <v>147</v>
      </c>
      <c r="O478" s="40">
        <v>6</v>
      </c>
      <c r="P478" s="40"/>
      <c r="Q478" s="40">
        <v>141</v>
      </c>
      <c r="R478" s="40"/>
      <c r="S478" s="40">
        <v>1</v>
      </c>
      <c r="T478" s="40"/>
      <c r="U478" s="40"/>
      <c r="V478" s="40">
        <v>1</v>
      </c>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226</v>
      </c>
      <c r="J480" s="40">
        <v>8</v>
      </c>
      <c r="K480" s="40"/>
      <c r="L480" s="40">
        <v>218</v>
      </c>
      <c r="M480" s="40"/>
      <c r="N480" s="40">
        <v>224</v>
      </c>
      <c r="O480" s="40">
        <v>8</v>
      </c>
      <c r="P480" s="40"/>
      <c r="Q480" s="40">
        <v>216</v>
      </c>
      <c r="R480" s="40"/>
      <c r="S480" s="40">
        <v>2</v>
      </c>
      <c r="T480" s="40"/>
      <c r="U480" s="40"/>
      <c r="V480" s="40">
        <v>2</v>
      </c>
      <c r="W480" s="40"/>
      <c r="X480" s="39">
        <v>90</v>
      </c>
      <c r="Y480" s="103"/>
      <c r="Z480" s="103"/>
    </row>
    <row r="481" spans="1:26" s="41" customFormat="1" ht="12.75">
      <c r="A481" s="88">
        <v>401250000</v>
      </c>
      <c r="B481" s="42" t="s">
        <v>460</v>
      </c>
      <c r="C481" s="97"/>
      <c r="D481" s="40"/>
      <c r="E481" s="40"/>
      <c r="F481" s="40"/>
      <c r="G481" s="40"/>
      <c r="H481" s="40"/>
      <c r="I481" s="40">
        <v>266</v>
      </c>
      <c r="J481" s="40">
        <v>23</v>
      </c>
      <c r="K481" s="40"/>
      <c r="L481" s="40">
        <v>243</v>
      </c>
      <c r="M481" s="40"/>
      <c r="N481" s="40">
        <v>264</v>
      </c>
      <c r="O481" s="40">
        <v>23</v>
      </c>
      <c r="P481" s="40"/>
      <c r="Q481" s="40">
        <v>241</v>
      </c>
      <c r="R481" s="40"/>
      <c r="S481" s="40">
        <v>2</v>
      </c>
      <c r="T481" s="40"/>
      <c r="U481" s="40"/>
      <c r="V481" s="40">
        <v>2</v>
      </c>
      <c r="W481" s="40"/>
      <c r="X481" s="39">
        <v>120</v>
      </c>
      <c r="Y481" s="103"/>
      <c r="Z481" s="103"/>
    </row>
    <row r="482" spans="1:26" s="41" customFormat="1" ht="25.5" hidden="1">
      <c r="A482" s="88">
        <v>401250100</v>
      </c>
      <c r="B482" s="42" t="s">
        <v>2158</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c r="A483" s="88">
        <v>401260000</v>
      </c>
      <c r="B483" s="42" t="s">
        <v>461</v>
      </c>
      <c r="C483" s="97"/>
      <c r="D483" s="40"/>
      <c r="E483" s="40"/>
      <c r="F483" s="40"/>
      <c r="G483" s="40"/>
      <c r="H483" s="40"/>
      <c r="I483" s="40">
        <v>17</v>
      </c>
      <c r="J483" s="40">
        <v>2</v>
      </c>
      <c r="K483" s="40"/>
      <c r="L483" s="40">
        <v>15</v>
      </c>
      <c r="M483" s="40"/>
      <c r="N483" s="40">
        <v>17</v>
      </c>
      <c r="O483" s="40">
        <v>2</v>
      </c>
      <c r="P483" s="40"/>
      <c r="Q483" s="40">
        <v>15</v>
      </c>
      <c r="R483" s="40"/>
      <c r="S483" s="40"/>
      <c r="T483" s="40"/>
      <c r="U483" s="40"/>
      <c r="V483" s="40"/>
      <c r="W483" s="40"/>
      <c r="X483" s="39">
        <v>120</v>
      </c>
      <c r="Y483" s="103"/>
      <c r="Z483" s="103"/>
    </row>
    <row r="484" spans="1:26" s="41" customFormat="1" ht="25.5" hidden="1">
      <c r="A484" s="88">
        <v>401260100</v>
      </c>
      <c r="B484" s="42" t="s">
        <v>2159</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c r="A485" s="88">
        <v>401270000</v>
      </c>
      <c r="B485" s="42" t="s">
        <v>462</v>
      </c>
      <c r="C485" s="97"/>
      <c r="D485" s="40"/>
      <c r="E485" s="40"/>
      <c r="F485" s="40"/>
      <c r="G485" s="40"/>
      <c r="H485" s="40"/>
      <c r="I485" s="40">
        <v>6</v>
      </c>
      <c r="J485" s="40"/>
      <c r="K485" s="40"/>
      <c r="L485" s="40">
        <v>6</v>
      </c>
      <c r="M485" s="40"/>
      <c r="N485" s="40">
        <v>6</v>
      </c>
      <c r="O485" s="40"/>
      <c r="P485" s="40"/>
      <c r="Q485" s="40">
        <v>6</v>
      </c>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12</v>
      </c>
      <c r="J486" s="40"/>
      <c r="K486" s="40"/>
      <c r="L486" s="40">
        <v>12</v>
      </c>
      <c r="M486" s="40"/>
      <c r="N486" s="40">
        <v>12</v>
      </c>
      <c r="O486" s="40"/>
      <c r="P486" s="40"/>
      <c r="Q486" s="40">
        <v>12</v>
      </c>
      <c r="R486" s="40"/>
      <c r="S486" s="40"/>
      <c r="T486" s="40"/>
      <c r="U486" s="40"/>
      <c r="V486" s="40"/>
      <c r="W486" s="40"/>
      <c r="X486" s="39">
        <v>60</v>
      </c>
      <c r="Y486" s="103"/>
      <c r="Z486" s="103"/>
    </row>
    <row r="487" spans="1:26" s="41" customFormat="1" ht="12.75">
      <c r="A487" s="88">
        <v>401290000</v>
      </c>
      <c r="B487" s="42" t="s">
        <v>464</v>
      </c>
      <c r="C487" s="97"/>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3</v>
      </c>
      <c r="J489" s="40"/>
      <c r="K489" s="40"/>
      <c r="L489" s="40">
        <v>3</v>
      </c>
      <c r="M489" s="40"/>
      <c r="N489" s="40">
        <v>3</v>
      </c>
      <c r="O489" s="40"/>
      <c r="P489" s="40"/>
      <c r="Q489" s="40">
        <v>3</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469</v>
      </c>
      <c r="C492" s="97"/>
      <c r="D492" s="40"/>
      <c r="E492" s="40"/>
      <c r="F492" s="40"/>
      <c r="G492" s="40"/>
      <c r="H492" s="40"/>
      <c r="I492" s="40">
        <v>25</v>
      </c>
      <c r="J492" s="40">
        <v>12</v>
      </c>
      <c r="K492" s="40"/>
      <c r="L492" s="40">
        <v>13</v>
      </c>
      <c r="M492" s="40"/>
      <c r="N492" s="40">
        <v>25</v>
      </c>
      <c r="O492" s="40">
        <v>12</v>
      </c>
      <c r="P492" s="40"/>
      <c r="Q492" s="40">
        <v>13</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2160</v>
      </c>
      <c r="C494" s="97"/>
      <c r="D494" s="40"/>
      <c r="E494" s="40"/>
      <c r="F494" s="40"/>
      <c r="G494" s="40"/>
      <c r="H494" s="40"/>
      <c r="I494" s="40"/>
      <c r="J494" s="40"/>
      <c r="K494" s="40"/>
      <c r="L494" s="40"/>
      <c r="M494" s="40"/>
      <c r="N494" s="40"/>
      <c r="O494" s="40"/>
      <c r="P494" s="40"/>
      <c r="Q494" s="40"/>
      <c r="R494" s="40"/>
      <c r="S494" s="40"/>
      <c r="T494" s="40"/>
      <c r="U494" s="40"/>
      <c r="V494" s="40"/>
      <c r="W494" s="40"/>
      <c r="X494" s="39">
        <v>132</v>
      </c>
      <c r="Y494" s="103"/>
      <c r="Z494" s="103"/>
    </row>
    <row r="495" spans="1:26" s="41" customFormat="1" ht="12.75" hidden="1">
      <c r="A495" s="88">
        <v>401370000</v>
      </c>
      <c r="B495" s="42" t="s">
        <v>2161</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13</v>
      </c>
      <c r="J497" s="40">
        <v>2</v>
      </c>
      <c r="K497" s="40"/>
      <c r="L497" s="40">
        <v>11</v>
      </c>
      <c r="M497" s="40"/>
      <c r="N497" s="40">
        <v>12</v>
      </c>
      <c r="O497" s="40">
        <v>2</v>
      </c>
      <c r="P497" s="40"/>
      <c r="Q497" s="40">
        <v>10</v>
      </c>
      <c r="R497" s="40"/>
      <c r="S497" s="40">
        <v>1</v>
      </c>
      <c r="T497" s="40"/>
      <c r="U497" s="40"/>
      <c r="V497" s="40">
        <v>1</v>
      </c>
      <c r="W497" s="40"/>
      <c r="X497" s="39">
        <v>110</v>
      </c>
      <c r="Y497" s="103"/>
      <c r="Z497" s="103"/>
    </row>
    <row r="498" spans="1:26" s="41" customFormat="1" ht="25.5">
      <c r="A498" s="88">
        <v>402010100</v>
      </c>
      <c r="B498" s="42" t="s">
        <v>473</v>
      </c>
      <c r="C498" s="97"/>
      <c r="D498" s="40"/>
      <c r="E498" s="40"/>
      <c r="F498" s="40"/>
      <c r="G498" s="40"/>
      <c r="H498" s="40"/>
      <c r="I498" s="40">
        <v>52</v>
      </c>
      <c r="J498" s="40">
        <v>4</v>
      </c>
      <c r="K498" s="40"/>
      <c r="L498" s="40">
        <v>48</v>
      </c>
      <c r="M498" s="40"/>
      <c r="N498" s="40">
        <v>51</v>
      </c>
      <c r="O498" s="40">
        <v>4</v>
      </c>
      <c r="P498" s="40"/>
      <c r="Q498" s="40">
        <v>47</v>
      </c>
      <c r="R498" s="40"/>
      <c r="S498" s="40">
        <v>1</v>
      </c>
      <c r="T498" s="40"/>
      <c r="U498" s="40"/>
      <c r="V498" s="40">
        <v>1</v>
      </c>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1</v>
      </c>
      <c r="J500" s="40"/>
      <c r="K500" s="40"/>
      <c r="L500" s="40">
        <v>1</v>
      </c>
      <c r="M500" s="40"/>
      <c r="N500" s="40">
        <v>1</v>
      </c>
      <c r="O500" s="40"/>
      <c r="P500" s="40"/>
      <c r="Q500" s="40">
        <v>1</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2</v>
      </c>
      <c r="J506" s="40"/>
      <c r="K506" s="40"/>
      <c r="L506" s="40">
        <v>2</v>
      </c>
      <c r="M506" s="40"/>
      <c r="N506" s="40">
        <v>2</v>
      </c>
      <c r="O506" s="40"/>
      <c r="P506" s="40"/>
      <c r="Q506" s="40">
        <v>2</v>
      </c>
      <c r="R506" s="40"/>
      <c r="S506" s="40"/>
      <c r="T506" s="40"/>
      <c r="U506" s="40"/>
      <c r="V506" s="40"/>
      <c r="W506" s="40"/>
      <c r="X506" s="39">
        <v>90</v>
      </c>
      <c r="Y506" s="103"/>
      <c r="Z506" s="103"/>
    </row>
    <row r="507" spans="1:24" ht="12.75" hidden="1">
      <c r="A507" s="89">
        <v>441010000</v>
      </c>
      <c r="B507" s="37" t="s">
        <v>2320</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2212</v>
      </c>
      <c r="B508" s="163"/>
      <c r="C508" s="96"/>
      <c r="D508" s="32">
        <f>SUM(E508:H508)</f>
        <v>4</v>
      </c>
      <c r="E508" s="32">
        <f>SUM(E509:E538)</f>
        <v>0</v>
      </c>
      <c r="F508" s="32">
        <f>SUM(F509:F538)</f>
        <v>0</v>
      </c>
      <c r="G508" s="32">
        <f>SUM(G509:G538)</f>
        <v>4</v>
      </c>
      <c r="H508" s="32">
        <f>SUM(H509:H538)</f>
        <v>0</v>
      </c>
      <c r="I508" s="32">
        <f>SUM(J508:M508)</f>
        <v>104</v>
      </c>
      <c r="J508" s="32">
        <f>SUM(J509:J538)</f>
        <v>9</v>
      </c>
      <c r="K508" s="32">
        <f>SUM(K509:K538)</f>
        <v>0</v>
      </c>
      <c r="L508" s="32">
        <f>SUM(L509:L538)</f>
        <v>95</v>
      </c>
      <c r="M508" s="32">
        <f>SUM(M509:M538)</f>
        <v>0</v>
      </c>
      <c r="N508" s="32">
        <f>SUM(O508:R508)</f>
        <v>83</v>
      </c>
      <c r="O508" s="32">
        <f>SUM(O509:O538)</f>
        <v>9</v>
      </c>
      <c r="P508" s="32">
        <f>SUM(P509:P538)</f>
        <v>0</v>
      </c>
      <c r="Q508" s="32">
        <f>SUM(Q509:Q538)</f>
        <v>74</v>
      </c>
      <c r="R508" s="32">
        <f>SUM(R509:R538)</f>
        <v>0</v>
      </c>
      <c r="S508" s="32">
        <f>SUM(T508:W508)</f>
        <v>25</v>
      </c>
      <c r="T508" s="32">
        <f>SUM(T509:T538)</f>
        <v>0</v>
      </c>
      <c r="U508" s="32">
        <f>SUM(U509:U538)</f>
        <v>0</v>
      </c>
      <c r="V508" s="32">
        <f>SUM(V509:V538)</f>
        <v>25</v>
      </c>
      <c r="W508" s="32">
        <f>SUM(W509:W538)</f>
        <v>0</v>
      </c>
      <c r="X508" s="33" t="s">
        <v>1916</v>
      </c>
    </row>
    <row r="509" spans="1:24" ht="12.75">
      <c r="A509" s="87">
        <v>421010000</v>
      </c>
      <c r="B509" s="30" t="s">
        <v>483</v>
      </c>
      <c r="C509" s="97"/>
      <c r="D509" s="6">
        <v>4</v>
      </c>
      <c r="E509" s="6"/>
      <c r="F509" s="6"/>
      <c r="G509" s="6">
        <v>4</v>
      </c>
      <c r="H509" s="6"/>
      <c r="I509" s="6">
        <v>104</v>
      </c>
      <c r="J509" s="6">
        <v>9</v>
      </c>
      <c r="K509" s="6"/>
      <c r="L509" s="6">
        <v>95</v>
      </c>
      <c r="M509" s="6"/>
      <c r="N509" s="6">
        <v>83</v>
      </c>
      <c r="O509" s="6">
        <v>9</v>
      </c>
      <c r="P509" s="6"/>
      <c r="Q509" s="6">
        <v>74</v>
      </c>
      <c r="R509" s="6"/>
      <c r="S509" s="6">
        <v>25</v>
      </c>
      <c r="T509" s="6"/>
      <c r="U509" s="6"/>
      <c r="V509" s="6">
        <v>25</v>
      </c>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2169</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2170</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2171</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2320</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74</v>
      </c>
      <c r="J539" s="32">
        <v>49</v>
      </c>
      <c r="K539" s="32"/>
      <c r="L539" s="32">
        <v>25</v>
      </c>
      <c r="M539" s="32"/>
      <c r="N539" s="32">
        <v>68</v>
      </c>
      <c r="O539" s="32">
        <v>49</v>
      </c>
      <c r="P539" s="32"/>
      <c r="Q539" s="32">
        <v>19</v>
      </c>
      <c r="R539" s="32"/>
      <c r="S539" s="32">
        <v>6</v>
      </c>
      <c r="T539" s="32"/>
      <c r="U539" s="32"/>
      <c r="V539" s="32">
        <v>6</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2332</v>
      </c>
      <c r="C541" s="96"/>
      <c r="D541" s="32">
        <v>3</v>
      </c>
      <c r="E541" s="32"/>
      <c r="F541" s="32"/>
      <c r="G541" s="32">
        <v>3</v>
      </c>
      <c r="H541" s="32"/>
      <c r="I541" s="32">
        <v>9</v>
      </c>
      <c r="J541" s="32"/>
      <c r="K541" s="32"/>
      <c r="L541" s="32">
        <v>9</v>
      </c>
      <c r="M541" s="32"/>
      <c r="N541" s="32">
        <v>12</v>
      </c>
      <c r="O541" s="32"/>
      <c r="P541" s="32"/>
      <c r="Q541" s="32">
        <v>12</v>
      </c>
      <c r="R541" s="32"/>
      <c r="S541" s="32"/>
      <c r="T541" s="32"/>
      <c r="U541" s="32"/>
      <c r="V541" s="32"/>
      <c r="W541" s="32"/>
      <c r="X541" s="34">
        <v>132</v>
      </c>
    </row>
    <row r="542" spans="1:24" ht="12.75">
      <c r="A542" s="90">
        <v>600020000</v>
      </c>
      <c r="B542" s="35" t="s">
        <v>2336</v>
      </c>
      <c r="C542" s="96"/>
      <c r="D542" s="32"/>
      <c r="E542" s="32"/>
      <c r="F542" s="32"/>
      <c r="G542" s="32"/>
      <c r="H542" s="32"/>
      <c r="I542" s="32">
        <v>15</v>
      </c>
      <c r="J542" s="32"/>
      <c r="K542" s="32"/>
      <c r="L542" s="32">
        <v>15</v>
      </c>
      <c r="M542" s="32"/>
      <c r="N542" s="32">
        <v>14</v>
      </c>
      <c r="O542" s="32"/>
      <c r="P542" s="32"/>
      <c r="Q542" s="32">
        <v>14</v>
      </c>
      <c r="R542" s="32"/>
      <c r="S542" s="32">
        <v>1</v>
      </c>
      <c r="T542" s="32"/>
      <c r="U542" s="32"/>
      <c r="V542" s="32">
        <v>1</v>
      </c>
      <c r="W542" s="32"/>
      <c r="X542" s="34">
        <v>60</v>
      </c>
    </row>
    <row r="543" spans="1:24" ht="12.75">
      <c r="A543" s="90">
        <v>600030000</v>
      </c>
      <c r="B543" s="35" t="s">
        <v>2337</v>
      </c>
      <c r="C543" s="96"/>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0">
        <v>600040000</v>
      </c>
      <c r="B544" s="35" t="s">
        <v>2338</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2339</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2330</v>
      </c>
      <c r="C546" s="96"/>
      <c r="D546" s="32"/>
      <c r="E546" s="32"/>
      <c r="F546" s="32"/>
      <c r="G546" s="32"/>
      <c r="H546" s="32"/>
      <c r="I546" s="32">
        <v>1</v>
      </c>
      <c r="J546" s="32"/>
      <c r="K546" s="32">
        <v>1</v>
      </c>
      <c r="L546" s="32"/>
      <c r="M546" s="32"/>
      <c r="N546" s="32"/>
      <c r="O546" s="32"/>
      <c r="P546" s="32"/>
      <c r="Q546" s="32"/>
      <c r="R546" s="32"/>
      <c r="S546" s="32">
        <v>1</v>
      </c>
      <c r="T546" s="32"/>
      <c r="U546" s="32">
        <v>1</v>
      </c>
      <c r="V546" s="32"/>
      <c r="W546" s="32"/>
      <c r="X546" s="34">
        <v>147</v>
      </c>
    </row>
    <row r="547" spans="1:24" ht="12.75">
      <c r="A547" s="90">
        <v>600070000</v>
      </c>
      <c r="B547" s="35" t="s">
        <v>2331</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2340</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2333</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2329</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668</v>
      </c>
      <c r="E551" s="7">
        <f>SUM(E8,E447,E508,E539:E550)</f>
        <v>46</v>
      </c>
      <c r="F551" s="7">
        <f>SUM(F8,F447,F508,F539:F550)</f>
        <v>0</v>
      </c>
      <c r="G551" s="7">
        <f>SUM(G8,G447,G508,G539:G550)</f>
        <v>601</v>
      </c>
      <c r="H551" s="7">
        <f>SUM(H8,H447,H508,H539:H550)</f>
        <v>21</v>
      </c>
      <c r="I551" s="7">
        <f>SUM(J551:M551)</f>
        <v>1417</v>
      </c>
      <c r="J551" s="7">
        <f>SUM(J8,J447,J508,J539:J550)</f>
        <v>222</v>
      </c>
      <c r="K551" s="7">
        <f>SUM(K8,K447,K508,K539:K550)</f>
        <v>1</v>
      </c>
      <c r="L551" s="7">
        <f>SUM(L8,L447,L508,L539:L550)</f>
        <v>1180</v>
      </c>
      <c r="M551" s="7">
        <f>SUM(M8,M447,M508,M539:M550)</f>
        <v>14</v>
      </c>
      <c r="N551" s="7">
        <f>SUM(O551:R551)</f>
        <v>1327</v>
      </c>
      <c r="O551" s="7">
        <f>SUM(O8,O447,O508,O539:O550)</f>
        <v>264</v>
      </c>
      <c r="P551" s="7">
        <f>SUM(P8,P447,P508,P539:P550)</f>
        <v>0</v>
      </c>
      <c r="Q551" s="7">
        <f>SUM(Q8,Q447,Q508,Q539:Q550)</f>
        <v>1063</v>
      </c>
      <c r="R551" s="7">
        <f>SUM(R8,R447,R508,R539:R550)</f>
        <v>0</v>
      </c>
      <c r="S551" s="7">
        <f>SUM(T551:W551)</f>
        <v>758</v>
      </c>
      <c r="T551" s="7">
        <f>SUM(T8,T447,T508,T539:T550)</f>
        <v>4</v>
      </c>
      <c r="U551" s="7">
        <f>SUM(U8,U447,U508,U539:U550)</f>
        <v>1</v>
      </c>
      <c r="V551" s="7">
        <f>SUM(V8,V447,V508,V539:V550)</f>
        <v>718</v>
      </c>
      <c r="W551" s="7">
        <f>SUM(W8,W447,W508,W539:W550)</f>
        <v>35</v>
      </c>
      <c r="X551" s="28" t="s">
        <v>1916</v>
      </c>
    </row>
    <row r="552" spans="1:26" s="19" customFormat="1" ht="12.75">
      <c r="A552" s="166" t="s">
        <v>511</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1310</v>
      </c>
      <c r="B553" s="163"/>
      <c r="C553" s="96"/>
      <c r="D553" s="32">
        <f>SUM(E553:H553)</f>
        <v>18</v>
      </c>
      <c r="E553" s="32">
        <f>SUM(E554:E741)</f>
        <v>7</v>
      </c>
      <c r="F553" s="32">
        <f>SUM(F554:F741)</f>
        <v>0</v>
      </c>
      <c r="G553" s="32">
        <f>SUM(G554:G741)</f>
        <v>11</v>
      </c>
      <c r="H553" s="32">
        <f>SUM(H554:H741)</f>
        <v>0</v>
      </c>
      <c r="I553" s="32">
        <f>SUM(J553:M553)</f>
        <v>24</v>
      </c>
      <c r="J553" s="32">
        <f>SUM(J554:J741)</f>
        <v>7</v>
      </c>
      <c r="K553" s="32">
        <f>SUM(K554:K741)</f>
        <v>0</v>
      </c>
      <c r="L553" s="32">
        <f>SUM(L554:L741)</f>
        <v>17</v>
      </c>
      <c r="M553" s="32">
        <f>SUM(M554:M741)</f>
        <v>0</v>
      </c>
      <c r="N553" s="32">
        <f>SUM(O553:R553)</f>
        <v>21</v>
      </c>
      <c r="O553" s="32">
        <f>SUM(O554:O741)</f>
        <v>14</v>
      </c>
      <c r="P553" s="32">
        <f>SUM(P554:P741)</f>
        <v>0</v>
      </c>
      <c r="Q553" s="32">
        <f>SUM(Q554:Q741)</f>
        <v>7</v>
      </c>
      <c r="R553" s="32">
        <f>SUM(R554:R741)</f>
        <v>0</v>
      </c>
      <c r="S553" s="32">
        <f>SUM(T553:W553)</f>
        <v>21</v>
      </c>
      <c r="T553" s="32">
        <f>SUM(T554:T741)</f>
        <v>0</v>
      </c>
      <c r="U553" s="32">
        <f>SUM(U554:U741)</f>
        <v>0</v>
      </c>
      <c r="V553" s="32">
        <f>SUM(V554:V741)</f>
        <v>21</v>
      </c>
      <c r="W553" s="32">
        <f>SUM(W554:W741)</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548</v>
      </c>
      <c r="C603" s="97"/>
      <c r="D603" s="40"/>
      <c r="E603" s="40"/>
      <c r="F603" s="40"/>
      <c r="G603" s="40"/>
      <c r="H603" s="40"/>
      <c r="I603" s="40">
        <v>1</v>
      </c>
      <c r="J603" s="40">
        <v>1</v>
      </c>
      <c r="K603" s="40"/>
      <c r="L603" s="40"/>
      <c r="M603" s="40"/>
      <c r="N603" s="40">
        <v>1</v>
      </c>
      <c r="O603" s="40">
        <v>1</v>
      </c>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2147</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2148</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2149</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2150</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570</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571</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572</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573</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c r="A636" s="88">
        <v>108020000</v>
      </c>
      <c r="B636" s="42" t="s">
        <v>574</v>
      </c>
      <c r="C636" s="97"/>
      <c r="D636" s="40">
        <v>1</v>
      </c>
      <c r="E636" s="40">
        <v>1</v>
      </c>
      <c r="F636" s="40"/>
      <c r="G636" s="40"/>
      <c r="H636" s="40"/>
      <c r="I636" s="40"/>
      <c r="J636" s="40"/>
      <c r="K636" s="40"/>
      <c r="L636" s="40"/>
      <c r="M636" s="40"/>
      <c r="N636" s="40">
        <v>1</v>
      </c>
      <c r="O636" s="40">
        <v>1</v>
      </c>
      <c r="P636" s="40"/>
      <c r="Q636" s="40"/>
      <c r="R636" s="40"/>
      <c r="S636" s="40"/>
      <c r="T636" s="40"/>
      <c r="U636" s="40"/>
      <c r="V636" s="40"/>
      <c r="W636" s="40"/>
      <c r="X636" s="39">
        <v>291</v>
      </c>
      <c r="Y636" s="103"/>
      <c r="Z636" s="103"/>
    </row>
    <row r="637" spans="1:26" s="41" customFormat="1" ht="12.75" hidden="1">
      <c r="A637" s="88">
        <v>108020100</v>
      </c>
      <c r="B637" s="42" t="s">
        <v>575</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576</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577</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578</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579</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580</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581</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582</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c r="A645" s="88">
        <v>108060200</v>
      </c>
      <c r="B645" s="42" t="s">
        <v>583</v>
      </c>
      <c r="C645" s="97"/>
      <c r="D645" s="40">
        <v>1</v>
      </c>
      <c r="E645" s="40"/>
      <c r="F645" s="40"/>
      <c r="G645" s="40">
        <v>1</v>
      </c>
      <c r="H645" s="40"/>
      <c r="I645" s="40"/>
      <c r="J645" s="40"/>
      <c r="K645" s="40"/>
      <c r="L645" s="40"/>
      <c r="M645" s="40"/>
      <c r="N645" s="40"/>
      <c r="O645" s="40"/>
      <c r="P645" s="40"/>
      <c r="Q645" s="40"/>
      <c r="R645" s="40"/>
      <c r="S645" s="40">
        <v>1</v>
      </c>
      <c r="T645" s="40"/>
      <c r="U645" s="40"/>
      <c r="V645" s="40">
        <v>1</v>
      </c>
      <c r="W645" s="40"/>
      <c r="X645" s="39">
        <v>324</v>
      </c>
      <c r="Y645" s="103"/>
      <c r="Z645" s="103"/>
    </row>
    <row r="646" spans="1:26" s="41" customFormat="1" ht="12.75" hidden="1">
      <c r="A646" s="88">
        <v>108070000</v>
      </c>
      <c r="B646" s="42" t="s">
        <v>584</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585</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586</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585</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587</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588</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589</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590</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591</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592</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593</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594</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595</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596</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597</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598</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hidden="1">
      <c r="A662" s="88">
        <v>110010000</v>
      </c>
      <c r="B662" s="42" t="s">
        <v>599</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600</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601</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602</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603</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604</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605</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606</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607</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608</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609</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610</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611</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612</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613</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614</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615</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616</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617</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618</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619</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620</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621</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622</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623</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624</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625</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626</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627</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628</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629</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630</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631</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632</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633</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634</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635</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636</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637</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638</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639</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640</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641</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642</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643</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644</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645</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646</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647</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648</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649</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c r="A713" s="88">
        <v>112030000</v>
      </c>
      <c r="B713" s="42" t="s">
        <v>650</v>
      </c>
      <c r="C713" s="97"/>
      <c r="D713" s="40">
        <v>1</v>
      </c>
      <c r="E713" s="40">
        <v>1</v>
      </c>
      <c r="F713" s="40"/>
      <c r="G713" s="40"/>
      <c r="H713" s="40"/>
      <c r="I713" s="40"/>
      <c r="J713" s="40"/>
      <c r="K713" s="40"/>
      <c r="L713" s="40"/>
      <c r="M713" s="40"/>
      <c r="N713" s="40">
        <v>1</v>
      </c>
      <c r="O713" s="40">
        <v>1</v>
      </c>
      <c r="P713" s="40"/>
      <c r="Q713" s="40"/>
      <c r="R713" s="40"/>
      <c r="S713" s="40"/>
      <c r="T713" s="40"/>
      <c r="U713" s="40"/>
      <c r="V713" s="40"/>
      <c r="W713" s="40"/>
      <c r="X713" s="39">
        <v>456</v>
      </c>
      <c r="Y713" s="103"/>
      <c r="Z713" s="103"/>
    </row>
    <row r="714" spans="1:26" s="41" customFormat="1" ht="12.75" hidden="1">
      <c r="A714" s="88">
        <v>112030100</v>
      </c>
      <c r="B714" s="42" t="s">
        <v>645</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646</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647</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651</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652</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648</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653</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654</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655</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656</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648</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657</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c r="A726" s="88">
        <v>113000000</v>
      </c>
      <c r="B726" s="42" t="s">
        <v>658</v>
      </c>
      <c r="C726" s="97"/>
      <c r="D726" s="40">
        <v>1</v>
      </c>
      <c r="E726" s="40"/>
      <c r="F726" s="40"/>
      <c r="G726" s="40">
        <v>1</v>
      </c>
      <c r="H726" s="40"/>
      <c r="I726" s="40"/>
      <c r="J726" s="40"/>
      <c r="K726" s="40"/>
      <c r="L726" s="40"/>
      <c r="M726" s="40"/>
      <c r="N726" s="40">
        <v>1</v>
      </c>
      <c r="O726" s="40"/>
      <c r="P726" s="40"/>
      <c r="Q726" s="40">
        <v>1</v>
      </c>
      <c r="R726" s="40"/>
      <c r="S726" s="40"/>
      <c r="T726" s="40"/>
      <c r="U726" s="40"/>
      <c r="V726" s="40"/>
      <c r="W726" s="40"/>
      <c r="X726" s="39">
        <v>186</v>
      </c>
      <c r="Y726" s="103"/>
      <c r="Z726" s="103"/>
    </row>
    <row r="727" spans="1:26" s="41" customFormat="1" ht="25.5" hidden="1">
      <c r="A727" s="88">
        <v>113010000</v>
      </c>
      <c r="B727" s="42" t="s">
        <v>659</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660</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661</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662</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663</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664</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665</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666</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667</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113070000</v>
      </c>
      <c r="B736" s="42" t="s">
        <v>668</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ht="12.75">
      <c r="A737" s="88">
        <v>113070100</v>
      </c>
      <c r="B737" s="42" t="s">
        <v>669</v>
      </c>
      <c r="C737" s="97"/>
      <c r="D737" s="40">
        <v>14</v>
      </c>
      <c r="E737" s="40">
        <v>5</v>
      </c>
      <c r="F737" s="40"/>
      <c r="G737" s="40">
        <v>9</v>
      </c>
      <c r="H737" s="40"/>
      <c r="I737" s="40">
        <v>23</v>
      </c>
      <c r="J737" s="40">
        <v>6</v>
      </c>
      <c r="K737" s="40"/>
      <c r="L737" s="40">
        <v>17</v>
      </c>
      <c r="M737" s="40"/>
      <c r="N737" s="40">
        <v>17</v>
      </c>
      <c r="O737" s="40">
        <v>11</v>
      </c>
      <c r="P737" s="40"/>
      <c r="Q737" s="40">
        <v>6</v>
      </c>
      <c r="R737" s="40"/>
      <c r="S737" s="40">
        <v>20</v>
      </c>
      <c r="T737" s="40"/>
      <c r="U737" s="40"/>
      <c r="V737" s="40">
        <v>20</v>
      </c>
      <c r="W737" s="40"/>
      <c r="X737" s="39">
        <v>186</v>
      </c>
      <c r="Y737" s="103"/>
      <c r="Z737" s="103"/>
    </row>
    <row r="738" spans="1:26" s="41" customFormat="1" ht="12.75" hidden="1">
      <c r="A738" s="88">
        <v>113070200</v>
      </c>
      <c r="B738" s="42" t="s">
        <v>670</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671</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672</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2321</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2341</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2336</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2337</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2338</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2339</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2330</v>
      </c>
      <c r="C747" s="96"/>
      <c r="D747" s="32">
        <v>1</v>
      </c>
      <c r="E747" s="32"/>
      <c r="F747" s="32"/>
      <c r="G747" s="32">
        <v>1</v>
      </c>
      <c r="H747" s="32"/>
      <c r="I747" s="32"/>
      <c r="J747" s="32"/>
      <c r="K747" s="32"/>
      <c r="L747" s="32"/>
      <c r="M747" s="32"/>
      <c r="N747" s="32">
        <v>1</v>
      </c>
      <c r="O747" s="32"/>
      <c r="P747" s="32"/>
      <c r="Q747" s="32">
        <v>1</v>
      </c>
      <c r="R747" s="32"/>
      <c r="S747" s="32"/>
      <c r="T747" s="32"/>
      <c r="U747" s="32"/>
      <c r="V747" s="32"/>
      <c r="W747" s="32"/>
      <c r="X747" s="34">
        <v>147</v>
      </c>
    </row>
    <row r="748" spans="1:24" ht="12.75">
      <c r="A748" s="90">
        <v>600070000</v>
      </c>
      <c r="B748" s="35" t="s">
        <v>2331</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2340</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2334</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2329</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19</v>
      </c>
      <c r="E753" s="7">
        <f>SUM(E553,E742:E752)</f>
        <v>7</v>
      </c>
      <c r="F753" s="7">
        <f>SUM(F553,F742:F752)</f>
        <v>0</v>
      </c>
      <c r="G753" s="7">
        <f>SUM(G553,G742:G752)</f>
        <v>12</v>
      </c>
      <c r="H753" s="7">
        <f>SUM(H553,H742:H752)</f>
        <v>0</v>
      </c>
      <c r="I753" s="7">
        <f>SUM(J753:M753)</f>
        <v>24</v>
      </c>
      <c r="J753" s="7">
        <f>SUM(J553,J742:J752)</f>
        <v>7</v>
      </c>
      <c r="K753" s="7">
        <f>SUM(K553,K742:K752)</f>
        <v>0</v>
      </c>
      <c r="L753" s="7">
        <f>SUM(L553,L742:L752)</f>
        <v>17</v>
      </c>
      <c r="M753" s="7">
        <f>SUM(M553,M742:M752)</f>
        <v>0</v>
      </c>
      <c r="N753" s="7">
        <f>SUM(O753:R753)</f>
        <v>22</v>
      </c>
      <c r="O753" s="7">
        <f>SUM(O553,O742:O752)</f>
        <v>14</v>
      </c>
      <c r="P753" s="7">
        <f>SUM(P553,P742:P752)</f>
        <v>0</v>
      </c>
      <c r="Q753" s="7">
        <f>SUM(Q553,Q742:Q752)</f>
        <v>8</v>
      </c>
      <c r="R753" s="7">
        <f>SUM(R553,R742:R752)</f>
        <v>0</v>
      </c>
      <c r="S753" s="7">
        <f>SUM(T753:W753)</f>
        <v>21</v>
      </c>
      <c r="T753" s="7">
        <f>SUM(T553,T742:T752)</f>
        <v>0</v>
      </c>
      <c r="U753" s="7">
        <f>SUM(U553,U742:U752)</f>
        <v>0</v>
      </c>
      <c r="V753" s="7">
        <f>SUM(V553,V742:V752)</f>
        <v>21</v>
      </c>
      <c r="W753" s="7">
        <f>SUM(W553,W742:W752)</f>
        <v>0</v>
      </c>
      <c r="X753" s="28" t="s">
        <v>1916</v>
      </c>
    </row>
    <row r="754" spans="1:26" s="19" customFormat="1" ht="12.75">
      <c r="A754" s="166" t="s">
        <v>673</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1311</v>
      </c>
      <c r="B755" s="163"/>
      <c r="C755" s="96"/>
      <c r="D755" s="32">
        <f>SUM(E755:H755)</f>
        <v>21</v>
      </c>
      <c r="E755" s="32">
        <f>SUM(E756:E764)</f>
        <v>1</v>
      </c>
      <c r="F755" s="32">
        <f>SUM(F756:F764)</f>
        <v>0</v>
      </c>
      <c r="G755" s="32">
        <f>SUM(G756:G764)</f>
        <v>20</v>
      </c>
      <c r="H755" s="32">
        <f>SUM(H756:H764)</f>
        <v>0</v>
      </c>
      <c r="I755" s="32">
        <f>SUM(J755:M755)</f>
        <v>555</v>
      </c>
      <c r="J755" s="32">
        <f>SUM(J756:J764)</f>
        <v>20</v>
      </c>
      <c r="K755" s="32">
        <f>SUM(K756:K764)</f>
        <v>0</v>
      </c>
      <c r="L755" s="32">
        <f>SUM(L756:L764)</f>
        <v>535</v>
      </c>
      <c r="M755" s="32">
        <f>SUM(M756:M764)</f>
        <v>0</v>
      </c>
      <c r="N755" s="32">
        <f>SUM(O755:R755)</f>
        <v>528</v>
      </c>
      <c r="O755" s="32">
        <f>SUM(O756:O764)</f>
        <v>21</v>
      </c>
      <c r="P755" s="32">
        <f>SUM(P756:P764)</f>
        <v>0</v>
      </c>
      <c r="Q755" s="32">
        <f>SUM(Q756:Q764)</f>
        <v>507</v>
      </c>
      <c r="R755" s="32">
        <f>SUM(R756:R764)</f>
        <v>0</v>
      </c>
      <c r="S755" s="32">
        <f>SUM(T755:W755)</f>
        <v>48</v>
      </c>
      <c r="T755" s="32">
        <f>SUM(T756:T764)</f>
        <v>0</v>
      </c>
      <c r="U755" s="32">
        <f>SUM(U756:U764)</f>
        <v>0</v>
      </c>
      <c r="V755" s="32">
        <f>SUM(V756:V764)</f>
        <v>48</v>
      </c>
      <c r="W755" s="32">
        <f>SUM(W756:W764)</f>
        <v>0</v>
      </c>
      <c r="X755" s="33" t="s">
        <v>1916</v>
      </c>
    </row>
    <row r="756" spans="1:24" ht="12.75" hidden="1">
      <c r="A756" s="87">
        <v>321000000</v>
      </c>
      <c r="B756" s="30" t="s">
        <v>674</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c r="A757" s="87">
        <v>321010000</v>
      </c>
      <c r="B757" s="30" t="s">
        <v>675</v>
      </c>
      <c r="C757" s="97"/>
      <c r="D757" s="6"/>
      <c r="E757" s="6"/>
      <c r="F757" s="6"/>
      <c r="G757" s="6"/>
      <c r="H757" s="6"/>
      <c r="I757" s="6">
        <v>7</v>
      </c>
      <c r="J757" s="6"/>
      <c r="K757" s="6"/>
      <c r="L757" s="6">
        <v>7</v>
      </c>
      <c r="M757" s="6"/>
      <c r="N757" s="6">
        <v>7</v>
      </c>
      <c r="O757" s="6"/>
      <c r="P757" s="6"/>
      <c r="Q757" s="6">
        <v>7</v>
      </c>
      <c r="R757" s="6"/>
      <c r="S757" s="6"/>
      <c r="T757" s="6"/>
      <c r="U757" s="6"/>
      <c r="V757" s="6"/>
      <c r="W757" s="6"/>
      <c r="X757" s="5">
        <v>324</v>
      </c>
    </row>
    <row r="758" spans="1:24" ht="25.5" hidden="1">
      <c r="A758" s="87">
        <v>321020000</v>
      </c>
      <c r="B758" s="30" t="s">
        <v>676</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677</v>
      </c>
      <c r="C759" s="97"/>
      <c r="D759" s="6">
        <v>18</v>
      </c>
      <c r="E759" s="6"/>
      <c r="F759" s="6"/>
      <c r="G759" s="6">
        <v>18</v>
      </c>
      <c r="H759" s="6"/>
      <c r="I759" s="6">
        <v>452</v>
      </c>
      <c r="J759" s="6">
        <v>12</v>
      </c>
      <c r="K759" s="6"/>
      <c r="L759" s="6">
        <v>440</v>
      </c>
      <c r="M759" s="6"/>
      <c r="N759" s="6">
        <v>431</v>
      </c>
      <c r="O759" s="6">
        <v>12</v>
      </c>
      <c r="P759" s="6"/>
      <c r="Q759" s="6">
        <v>419</v>
      </c>
      <c r="R759" s="6"/>
      <c r="S759" s="6">
        <v>39</v>
      </c>
      <c r="T759" s="6"/>
      <c r="U759" s="6"/>
      <c r="V759" s="6">
        <v>39</v>
      </c>
      <c r="W759" s="6"/>
      <c r="X759" s="5">
        <v>324</v>
      </c>
    </row>
    <row r="760" spans="1:24" ht="38.25">
      <c r="A760" s="87">
        <v>321040000</v>
      </c>
      <c r="B760" s="30" t="s">
        <v>678</v>
      </c>
      <c r="C760" s="97"/>
      <c r="D760" s="6">
        <v>3</v>
      </c>
      <c r="E760" s="6">
        <v>1</v>
      </c>
      <c r="F760" s="6"/>
      <c r="G760" s="6">
        <v>2</v>
      </c>
      <c r="H760" s="6"/>
      <c r="I760" s="6">
        <v>96</v>
      </c>
      <c r="J760" s="6">
        <v>8</v>
      </c>
      <c r="K760" s="6"/>
      <c r="L760" s="6">
        <v>88</v>
      </c>
      <c r="M760" s="6"/>
      <c r="N760" s="6">
        <v>90</v>
      </c>
      <c r="O760" s="6">
        <v>9</v>
      </c>
      <c r="P760" s="6"/>
      <c r="Q760" s="6">
        <v>81</v>
      </c>
      <c r="R760" s="6"/>
      <c r="S760" s="6">
        <v>9</v>
      </c>
      <c r="T760" s="6"/>
      <c r="U760" s="6"/>
      <c r="V760" s="6">
        <v>9</v>
      </c>
      <c r="W760" s="6"/>
      <c r="X760" s="5">
        <v>324</v>
      </c>
    </row>
    <row r="761" spans="1:24" ht="38.25" hidden="1">
      <c r="A761" s="87">
        <v>321050000</v>
      </c>
      <c r="B761" s="30" t="s">
        <v>679</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321060000</v>
      </c>
      <c r="B762" s="30" t="s">
        <v>680</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681</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1951</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1312</v>
      </c>
      <c r="B765" s="163"/>
      <c r="C765" s="96"/>
      <c r="D765" s="32">
        <f>SUM(E765:H765)</f>
        <v>780</v>
      </c>
      <c r="E765" s="32">
        <f>SUM(E766:E860)</f>
        <v>374</v>
      </c>
      <c r="F765" s="32">
        <f>SUM(F766:F860)</f>
        <v>0</v>
      </c>
      <c r="G765" s="32">
        <f>SUM(G766:G860)</f>
        <v>406</v>
      </c>
      <c r="H765" s="32">
        <f>SUM(H766:H860)</f>
        <v>0</v>
      </c>
      <c r="I765" s="32">
        <f>SUM(J765:M765)</f>
        <v>1094</v>
      </c>
      <c r="J765" s="32">
        <f>SUM(J766:J860)</f>
        <v>480</v>
      </c>
      <c r="K765" s="32">
        <f>SUM(K766:K860)</f>
        <v>0</v>
      </c>
      <c r="L765" s="32">
        <f>SUM(L766:L860)</f>
        <v>614</v>
      </c>
      <c r="M765" s="32">
        <f>SUM(M766:M860)</f>
        <v>0</v>
      </c>
      <c r="N765" s="32">
        <f>SUM(O765:R765)</f>
        <v>1094</v>
      </c>
      <c r="O765" s="32">
        <f>SUM(O766:O860)</f>
        <v>841</v>
      </c>
      <c r="P765" s="32">
        <f>SUM(P766:P860)</f>
        <v>0</v>
      </c>
      <c r="Q765" s="32">
        <f>SUM(Q766:Q860)</f>
        <v>253</v>
      </c>
      <c r="R765" s="32">
        <f>SUM(R766:R860)</f>
        <v>0</v>
      </c>
      <c r="S765" s="32">
        <f>SUM(T765:W765)</f>
        <v>780</v>
      </c>
      <c r="T765" s="32">
        <f>SUM(T766:T860)</f>
        <v>13</v>
      </c>
      <c r="U765" s="32">
        <f>SUM(U766:U860)</f>
        <v>0</v>
      </c>
      <c r="V765" s="32">
        <f>SUM(V766:V860)</f>
        <v>767</v>
      </c>
      <c r="W765" s="32">
        <f>SUM(W766:W860)</f>
        <v>0</v>
      </c>
      <c r="X765" s="33" t="s">
        <v>1916</v>
      </c>
    </row>
    <row r="766" spans="1:24" ht="25.5">
      <c r="A766" s="87">
        <v>301000000</v>
      </c>
      <c r="B766" s="30" t="s">
        <v>682</v>
      </c>
      <c r="C766" s="97"/>
      <c r="D766" s="6">
        <v>1</v>
      </c>
      <c r="E766" s="6"/>
      <c r="F766" s="6"/>
      <c r="G766" s="6">
        <v>1</v>
      </c>
      <c r="H766" s="6"/>
      <c r="I766" s="6"/>
      <c r="J766" s="6"/>
      <c r="K766" s="6"/>
      <c r="L766" s="6"/>
      <c r="M766" s="6"/>
      <c r="N766" s="6"/>
      <c r="O766" s="6"/>
      <c r="P766" s="6"/>
      <c r="Q766" s="6"/>
      <c r="R766" s="6"/>
      <c r="S766" s="6">
        <v>1</v>
      </c>
      <c r="T766" s="6"/>
      <c r="U766" s="6"/>
      <c r="V766" s="6">
        <v>1</v>
      </c>
      <c r="W766" s="6"/>
      <c r="X766" s="5">
        <v>315</v>
      </c>
    </row>
    <row r="767" spans="1:24" ht="12.75" hidden="1">
      <c r="A767" s="87">
        <v>301010000</v>
      </c>
      <c r="B767" s="30" t="s">
        <v>683</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c r="A768" s="87">
        <v>301010100</v>
      </c>
      <c r="B768" s="30" t="s">
        <v>684</v>
      </c>
      <c r="C768" s="97"/>
      <c r="D768" s="6">
        <v>1</v>
      </c>
      <c r="E768" s="6">
        <v>1</v>
      </c>
      <c r="F768" s="6"/>
      <c r="G768" s="6"/>
      <c r="H768" s="6"/>
      <c r="I768" s="6"/>
      <c r="J768" s="6"/>
      <c r="K768" s="6"/>
      <c r="L768" s="6"/>
      <c r="M768" s="6"/>
      <c r="N768" s="6">
        <v>1</v>
      </c>
      <c r="O768" s="6">
        <v>1</v>
      </c>
      <c r="P768" s="6"/>
      <c r="Q768" s="6"/>
      <c r="R768" s="6"/>
      <c r="S768" s="6"/>
      <c r="T768" s="6"/>
      <c r="U768" s="6"/>
      <c r="V768" s="6"/>
      <c r="W768" s="6"/>
      <c r="X768" s="5">
        <v>333</v>
      </c>
    </row>
    <row r="769" spans="1:24" ht="12.75">
      <c r="A769" s="87">
        <v>301010200</v>
      </c>
      <c r="B769" s="30" t="s">
        <v>685</v>
      </c>
      <c r="C769" s="97"/>
      <c r="D769" s="6">
        <v>1</v>
      </c>
      <c r="E769" s="6"/>
      <c r="F769" s="6"/>
      <c r="G769" s="6">
        <v>1</v>
      </c>
      <c r="H769" s="6"/>
      <c r="I769" s="6"/>
      <c r="J769" s="6"/>
      <c r="K769" s="6"/>
      <c r="L769" s="6"/>
      <c r="M769" s="6"/>
      <c r="N769" s="6">
        <v>1</v>
      </c>
      <c r="O769" s="6"/>
      <c r="P769" s="6"/>
      <c r="Q769" s="6">
        <v>1</v>
      </c>
      <c r="R769" s="6"/>
      <c r="S769" s="6"/>
      <c r="T769" s="6"/>
      <c r="U769" s="6"/>
      <c r="V769" s="6"/>
      <c r="W769" s="6"/>
      <c r="X769" s="5">
        <v>336</v>
      </c>
    </row>
    <row r="770" spans="1:24" ht="12.75" hidden="1">
      <c r="A770" s="87">
        <v>301010300</v>
      </c>
      <c r="B770" s="30" t="s">
        <v>686</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687</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688</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684</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685</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686</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687</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689</v>
      </c>
      <c r="C777" s="97"/>
      <c r="D777" s="6">
        <v>13</v>
      </c>
      <c r="E777" s="6">
        <v>1</v>
      </c>
      <c r="F777" s="6"/>
      <c r="G777" s="6">
        <v>12</v>
      </c>
      <c r="H777" s="6"/>
      <c r="I777" s="6">
        <v>2</v>
      </c>
      <c r="J777" s="6">
        <v>2</v>
      </c>
      <c r="K777" s="6"/>
      <c r="L777" s="6"/>
      <c r="M777" s="6"/>
      <c r="N777" s="6">
        <v>7</v>
      </c>
      <c r="O777" s="6">
        <v>3</v>
      </c>
      <c r="P777" s="6"/>
      <c r="Q777" s="6">
        <v>4</v>
      </c>
      <c r="R777" s="6"/>
      <c r="S777" s="6">
        <v>8</v>
      </c>
      <c r="T777" s="6"/>
      <c r="U777" s="6"/>
      <c r="V777" s="6">
        <v>8</v>
      </c>
      <c r="W777" s="6"/>
      <c r="X777" s="5">
        <v>340</v>
      </c>
    </row>
    <row r="778" spans="1:24" ht="12.75">
      <c r="A778" s="87">
        <v>301030100</v>
      </c>
      <c r="B778" s="30" t="s">
        <v>684</v>
      </c>
      <c r="C778" s="97"/>
      <c r="D778" s="6">
        <v>1</v>
      </c>
      <c r="E778" s="6"/>
      <c r="F778" s="6"/>
      <c r="G778" s="6">
        <v>1</v>
      </c>
      <c r="H778" s="6"/>
      <c r="I778" s="6"/>
      <c r="J778" s="6"/>
      <c r="K778" s="6"/>
      <c r="L778" s="6"/>
      <c r="M778" s="6"/>
      <c r="N778" s="6"/>
      <c r="O778" s="6"/>
      <c r="P778" s="6"/>
      <c r="Q778" s="6"/>
      <c r="R778" s="6"/>
      <c r="S778" s="6">
        <v>1</v>
      </c>
      <c r="T778" s="6"/>
      <c r="U778" s="6"/>
      <c r="V778" s="6">
        <v>1</v>
      </c>
      <c r="W778" s="6"/>
      <c r="X778" s="5">
        <v>333</v>
      </c>
    </row>
    <row r="779" spans="1:24" ht="12.75" hidden="1">
      <c r="A779" s="87">
        <v>301030200</v>
      </c>
      <c r="B779" s="30" t="s">
        <v>685</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690</v>
      </c>
      <c r="C780" s="97"/>
      <c r="D780" s="6">
        <v>21</v>
      </c>
      <c r="E780" s="6">
        <v>4</v>
      </c>
      <c r="F780" s="6"/>
      <c r="G780" s="6">
        <v>17</v>
      </c>
      <c r="H780" s="6"/>
      <c r="I780" s="6">
        <v>13</v>
      </c>
      <c r="J780" s="6">
        <v>7</v>
      </c>
      <c r="K780" s="6"/>
      <c r="L780" s="6">
        <v>6</v>
      </c>
      <c r="M780" s="6"/>
      <c r="N780" s="6">
        <v>20</v>
      </c>
      <c r="O780" s="6">
        <v>11</v>
      </c>
      <c r="P780" s="6"/>
      <c r="Q780" s="6">
        <v>9</v>
      </c>
      <c r="R780" s="6"/>
      <c r="S780" s="6">
        <v>14</v>
      </c>
      <c r="T780" s="6"/>
      <c r="U780" s="6"/>
      <c r="V780" s="6">
        <v>14</v>
      </c>
      <c r="W780" s="6"/>
      <c r="X780" s="5">
        <v>286</v>
      </c>
    </row>
    <row r="781" spans="1:24" ht="12.75">
      <c r="A781" s="87">
        <v>301030400</v>
      </c>
      <c r="B781" s="30" t="s">
        <v>691</v>
      </c>
      <c r="C781" s="97"/>
      <c r="D781" s="6"/>
      <c r="E781" s="6"/>
      <c r="F781" s="6"/>
      <c r="G781" s="6"/>
      <c r="H781" s="6"/>
      <c r="I781" s="6">
        <v>3</v>
      </c>
      <c r="J781" s="6">
        <v>1</v>
      </c>
      <c r="K781" s="6"/>
      <c r="L781" s="6">
        <v>2</v>
      </c>
      <c r="M781" s="6"/>
      <c r="N781" s="6">
        <v>1</v>
      </c>
      <c r="O781" s="6">
        <v>1</v>
      </c>
      <c r="P781" s="6"/>
      <c r="Q781" s="6"/>
      <c r="R781" s="6"/>
      <c r="S781" s="6">
        <v>2</v>
      </c>
      <c r="T781" s="6"/>
      <c r="U781" s="6"/>
      <c r="V781" s="6">
        <v>2</v>
      </c>
      <c r="W781" s="6"/>
      <c r="X781" s="5">
        <v>333</v>
      </c>
    </row>
    <row r="782" spans="1:24" ht="12.75">
      <c r="A782" s="87">
        <v>301030500</v>
      </c>
      <c r="B782" s="30" t="s">
        <v>692</v>
      </c>
      <c r="C782" s="97"/>
      <c r="D782" s="6">
        <v>1</v>
      </c>
      <c r="E782" s="6"/>
      <c r="F782" s="6"/>
      <c r="G782" s="6">
        <v>1</v>
      </c>
      <c r="H782" s="6"/>
      <c r="I782" s="6"/>
      <c r="J782" s="6"/>
      <c r="K782" s="6"/>
      <c r="L782" s="6"/>
      <c r="M782" s="6"/>
      <c r="N782" s="6">
        <v>1</v>
      </c>
      <c r="O782" s="6"/>
      <c r="P782" s="6"/>
      <c r="Q782" s="6">
        <v>1</v>
      </c>
      <c r="R782" s="6"/>
      <c r="S782" s="6"/>
      <c r="T782" s="6"/>
      <c r="U782" s="6"/>
      <c r="V782" s="6"/>
      <c r="W782" s="6"/>
      <c r="X782" s="5">
        <v>306</v>
      </c>
    </row>
    <row r="783" spans="1:24" ht="12.75" hidden="1">
      <c r="A783" s="87">
        <v>301030600</v>
      </c>
      <c r="B783" s="30" t="s">
        <v>693</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694</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695</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696</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697</v>
      </c>
      <c r="C787" s="97"/>
      <c r="D787" s="6">
        <v>5</v>
      </c>
      <c r="E787" s="6">
        <v>2</v>
      </c>
      <c r="F787" s="6"/>
      <c r="G787" s="6">
        <v>3</v>
      </c>
      <c r="H787" s="6"/>
      <c r="I787" s="6">
        <v>3</v>
      </c>
      <c r="J787" s="6"/>
      <c r="K787" s="6"/>
      <c r="L787" s="6">
        <v>3</v>
      </c>
      <c r="M787" s="6"/>
      <c r="N787" s="6">
        <v>2</v>
      </c>
      <c r="O787" s="6">
        <v>2</v>
      </c>
      <c r="P787" s="6"/>
      <c r="Q787" s="6"/>
      <c r="R787" s="6"/>
      <c r="S787" s="6">
        <v>6</v>
      </c>
      <c r="T787" s="6"/>
      <c r="U787" s="6"/>
      <c r="V787" s="6">
        <v>6</v>
      </c>
      <c r="W787" s="6"/>
      <c r="X787" s="5">
        <v>345</v>
      </c>
    </row>
    <row r="788" spans="1:24" ht="12.75">
      <c r="A788" s="87">
        <v>302010000</v>
      </c>
      <c r="B788" s="30" t="s">
        <v>698</v>
      </c>
      <c r="C788" s="97"/>
      <c r="D788" s="6">
        <v>1</v>
      </c>
      <c r="E788" s="6"/>
      <c r="F788" s="6"/>
      <c r="G788" s="6">
        <v>1</v>
      </c>
      <c r="H788" s="6"/>
      <c r="I788" s="6">
        <v>1</v>
      </c>
      <c r="J788" s="6"/>
      <c r="K788" s="6"/>
      <c r="L788" s="6">
        <v>1</v>
      </c>
      <c r="M788" s="6"/>
      <c r="N788" s="6"/>
      <c r="O788" s="6"/>
      <c r="P788" s="6"/>
      <c r="Q788" s="6"/>
      <c r="R788" s="6"/>
      <c r="S788" s="6">
        <v>2</v>
      </c>
      <c r="T788" s="6"/>
      <c r="U788" s="6"/>
      <c r="V788" s="6">
        <v>2</v>
      </c>
      <c r="W788" s="6"/>
      <c r="X788" s="5">
        <v>345</v>
      </c>
    </row>
    <row r="789" spans="1:24" ht="12.75" hidden="1">
      <c r="A789" s="87">
        <v>302020000</v>
      </c>
      <c r="B789" s="30" t="s">
        <v>699</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700</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701</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702</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c r="A793" s="87">
        <v>302050000</v>
      </c>
      <c r="B793" s="30" t="s">
        <v>703</v>
      </c>
      <c r="C793" s="97"/>
      <c r="D793" s="6">
        <v>1</v>
      </c>
      <c r="E793" s="6"/>
      <c r="F793" s="6"/>
      <c r="G793" s="6">
        <v>1</v>
      </c>
      <c r="H793" s="6"/>
      <c r="I793" s="6"/>
      <c r="J793" s="6"/>
      <c r="K793" s="6"/>
      <c r="L793" s="6"/>
      <c r="M793" s="6"/>
      <c r="N793" s="6"/>
      <c r="O793" s="6"/>
      <c r="P793" s="6"/>
      <c r="Q793" s="6"/>
      <c r="R793" s="6"/>
      <c r="S793" s="6">
        <v>1</v>
      </c>
      <c r="T793" s="6"/>
      <c r="U793" s="6"/>
      <c r="V793" s="6">
        <v>1</v>
      </c>
      <c r="W793" s="6"/>
      <c r="X793" s="5">
        <v>368</v>
      </c>
    </row>
    <row r="794" spans="1:24" ht="12.75">
      <c r="A794" s="87">
        <v>302060000</v>
      </c>
      <c r="B794" s="30" t="s">
        <v>704</v>
      </c>
      <c r="C794" s="97"/>
      <c r="D794" s="6"/>
      <c r="E794" s="6"/>
      <c r="F794" s="6"/>
      <c r="G794" s="6"/>
      <c r="H794" s="6"/>
      <c r="I794" s="6">
        <v>1</v>
      </c>
      <c r="J794" s="6"/>
      <c r="K794" s="6"/>
      <c r="L794" s="6">
        <v>1</v>
      </c>
      <c r="M794" s="6"/>
      <c r="N794" s="6">
        <v>1</v>
      </c>
      <c r="O794" s="6"/>
      <c r="P794" s="6"/>
      <c r="Q794" s="6">
        <v>1</v>
      </c>
      <c r="R794" s="6"/>
      <c r="S794" s="6"/>
      <c r="T794" s="6"/>
      <c r="U794" s="6"/>
      <c r="V794" s="6"/>
      <c r="W794" s="6"/>
      <c r="X794" s="5">
        <v>298</v>
      </c>
    </row>
    <row r="795" spans="1:24" ht="12.75">
      <c r="A795" s="87">
        <v>302070000</v>
      </c>
      <c r="B795" s="30" t="s">
        <v>705</v>
      </c>
      <c r="C795" s="97"/>
      <c r="D795" s="6"/>
      <c r="E795" s="6"/>
      <c r="F795" s="6"/>
      <c r="G795" s="6"/>
      <c r="H795" s="6"/>
      <c r="I795" s="6">
        <v>1</v>
      </c>
      <c r="J795" s="6"/>
      <c r="K795" s="6"/>
      <c r="L795" s="6">
        <v>1</v>
      </c>
      <c r="M795" s="6"/>
      <c r="N795" s="6"/>
      <c r="O795" s="6"/>
      <c r="P795" s="6"/>
      <c r="Q795" s="6"/>
      <c r="R795" s="6"/>
      <c r="S795" s="6">
        <v>1</v>
      </c>
      <c r="T795" s="6"/>
      <c r="U795" s="6"/>
      <c r="V795" s="6">
        <v>1</v>
      </c>
      <c r="W795" s="6"/>
      <c r="X795" s="5">
        <v>345</v>
      </c>
    </row>
    <row r="796" spans="1:24" ht="12.75" hidden="1">
      <c r="A796" s="87">
        <v>302080000</v>
      </c>
      <c r="B796" s="30" t="s">
        <v>706</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c r="A797" s="87">
        <v>302090000</v>
      </c>
      <c r="B797" s="30" t="s">
        <v>707</v>
      </c>
      <c r="C797" s="97"/>
      <c r="D797" s="6">
        <v>2</v>
      </c>
      <c r="E797" s="6"/>
      <c r="F797" s="6"/>
      <c r="G797" s="6">
        <v>2</v>
      </c>
      <c r="H797" s="6"/>
      <c r="I797" s="6">
        <v>2</v>
      </c>
      <c r="J797" s="6"/>
      <c r="K797" s="6"/>
      <c r="L797" s="6">
        <v>2</v>
      </c>
      <c r="M797" s="6"/>
      <c r="N797" s="6"/>
      <c r="O797" s="6"/>
      <c r="P797" s="6"/>
      <c r="Q797" s="6"/>
      <c r="R797" s="6"/>
      <c r="S797" s="6">
        <v>4</v>
      </c>
      <c r="T797" s="6"/>
      <c r="U797" s="6"/>
      <c r="V797" s="6">
        <v>4</v>
      </c>
      <c r="W797" s="6"/>
      <c r="X797" s="5">
        <v>339</v>
      </c>
    </row>
    <row r="798" spans="1:24" ht="12.75" hidden="1">
      <c r="A798" s="87">
        <v>303000000</v>
      </c>
      <c r="B798" s="30" t="s">
        <v>708</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709</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710</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711</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712</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713</v>
      </c>
      <c r="C803" s="97"/>
      <c r="D803" s="6">
        <v>4</v>
      </c>
      <c r="E803" s="6">
        <v>3</v>
      </c>
      <c r="F803" s="6"/>
      <c r="G803" s="6">
        <v>1</v>
      </c>
      <c r="H803" s="6"/>
      <c r="I803" s="6">
        <v>1</v>
      </c>
      <c r="J803" s="6"/>
      <c r="K803" s="6"/>
      <c r="L803" s="6">
        <v>1</v>
      </c>
      <c r="M803" s="6"/>
      <c r="N803" s="6">
        <v>3</v>
      </c>
      <c r="O803" s="6">
        <v>3</v>
      </c>
      <c r="P803" s="6"/>
      <c r="Q803" s="6"/>
      <c r="R803" s="6"/>
      <c r="S803" s="6">
        <v>2</v>
      </c>
      <c r="T803" s="6"/>
      <c r="U803" s="6"/>
      <c r="V803" s="6">
        <v>2</v>
      </c>
      <c r="W803" s="6"/>
      <c r="X803" s="5">
        <v>315</v>
      </c>
    </row>
    <row r="804" spans="1:24" ht="12.75">
      <c r="A804" s="87">
        <v>304010000</v>
      </c>
      <c r="B804" s="30" t="s">
        <v>714</v>
      </c>
      <c r="C804" s="97"/>
      <c r="D804" s="6">
        <v>4</v>
      </c>
      <c r="E804" s="6"/>
      <c r="F804" s="6"/>
      <c r="G804" s="6">
        <v>4</v>
      </c>
      <c r="H804" s="6"/>
      <c r="I804" s="6">
        <v>9</v>
      </c>
      <c r="J804" s="6">
        <v>5</v>
      </c>
      <c r="K804" s="6"/>
      <c r="L804" s="6">
        <v>4</v>
      </c>
      <c r="M804" s="6"/>
      <c r="N804" s="6">
        <v>9</v>
      </c>
      <c r="O804" s="6">
        <v>5</v>
      </c>
      <c r="P804" s="6"/>
      <c r="Q804" s="6">
        <v>4</v>
      </c>
      <c r="R804" s="6"/>
      <c r="S804" s="6">
        <v>4</v>
      </c>
      <c r="T804" s="6"/>
      <c r="U804" s="6"/>
      <c r="V804" s="6">
        <v>4</v>
      </c>
      <c r="W804" s="6"/>
      <c r="X804" s="5">
        <v>327</v>
      </c>
    </row>
    <row r="805" spans="1:24" ht="12.75">
      <c r="A805" s="87">
        <v>304020000</v>
      </c>
      <c r="B805" s="30" t="s">
        <v>715</v>
      </c>
      <c r="C805" s="97"/>
      <c r="D805" s="6">
        <v>3</v>
      </c>
      <c r="E805" s="6"/>
      <c r="F805" s="6"/>
      <c r="G805" s="6">
        <v>3</v>
      </c>
      <c r="H805" s="6"/>
      <c r="I805" s="6"/>
      <c r="J805" s="6"/>
      <c r="K805" s="6"/>
      <c r="L805" s="6"/>
      <c r="M805" s="6"/>
      <c r="N805" s="6"/>
      <c r="O805" s="6"/>
      <c r="P805" s="6"/>
      <c r="Q805" s="6"/>
      <c r="R805" s="6"/>
      <c r="S805" s="6">
        <v>3</v>
      </c>
      <c r="T805" s="6"/>
      <c r="U805" s="6"/>
      <c r="V805" s="6">
        <v>3</v>
      </c>
      <c r="W805" s="6"/>
      <c r="X805" s="5">
        <v>327</v>
      </c>
    </row>
    <row r="806" spans="1:24" ht="12.75">
      <c r="A806" s="87">
        <v>304030000</v>
      </c>
      <c r="B806" s="30" t="s">
        <v>716</v>
      </c>
      <c r="C806" s="97"/>
      <c r="D806" s="6">
        <v>25</v>
      </c>
      <c r="E806" s="6">
        <v>3</v>
      </c>
      <c r="F806" s="6"/>
      <c r="G806" s="6">
        <v>22</v>
      </c>
      <c r="H806" s="6"/>
      <c r="I806" s="6">
        <v>3</v>
      </c>
      <c r="J806" s="6">
        <v>1</v>
      </c>
      <c r="K806" s="6"/>
      <c r="L806" s="6">
        <v>2</v>
      </c>
      <c r="M806" s="6"/>
      <c r="N806" s="6">
        <v>14</v>
      </c>
      <c r="O806" s="6">
        <v>4</v>
      </c>
      <c r="P806" s="6"/>
      <c r="Q806" s="6">
        <v>10</v>
      </c>
      <c r="R806" s="6"/>
      <c r="S806" s="6">
        <v>14</v>
      </c>
      <c r="T806" s="6"/>
      <c r="U806" s="6"/>
      <c r="V806" s="6">
        <v>14</v>
      </c>
      <c r="W806" s="6"/>
      <c r="X806" s="5">
        <v>345</v>
      </c>
    </row>
    <row r="807" spans="1:24" ht="12.75">
      <c r="A807" s="87">
        <v>304040000</v>
      </c>
      <c r="B807" s="30" t="s">
        <v>717</v>
      </c>
      <c r="C807" s="97"/>
      <c r="D807" s="6"/>
      <c r="E807" s="6"/>
      <c r="F807" s="6"/>
      <c r="G807" s="6"/>
      <c r="H807" s="6"/>
      <c r="I807" s="6">
        <v>1</v>
      </c>
      <c r="J807" s="6"/>
      <c r="K807" s="6"/>
      <c r="L807" s="6">
        <v>1</v>
      </c>
      <c r="M807" s="6"/>
      <c r="N807" s="6"/>
      <c r="O807" s="6"/>
      <c r="P807" s="6"/>
      <c r="Q807" s="6"/>
      <c r="R807" s="6"/>
      <c r="S807" s="6">
        <v>1</v>
      </c>
      <c r="T807" s="6"/>
      <c r="U807" s="6"/>
      <c r="V807" s="6">
        <v>1</v>
      </c>
      <c r="W807" s="6"/>
      <c r="X807" s="5">
        <v>315</v>
      </c>
    </row>
    <row r="808" spans="1:24" ht="12.75" hidden="1">
      <c r="A808" s="87">
        <v>304050000</v>
      </c>
      <c r="B808" s="30" t="s">
        <v>718</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c r="A809" s="87">
        <v>304060000</v>
      </c>
      <c r="B809" s="30" t="s">
        <v>2345</v>
      </c>
      <c r="C809" s="97"/>
      <c r="D809" s="6">
        <v>2</v>
      </c>
      <c r="E809" s="6">
        <v>1</v>
      </c>
      <c r="F809" s="6"/>
      <c r="G809" s="6">
        <v>1</v>
      </c>
      <c r="H809" s="6"/>
      <c r="I809" s="6">
        <v>1</v>
      </c>
      <c r="J809" s="6"/>
      <c r="K809" s="6"/>
      <c r="L809" s="6">
        <v>1</v>
      </c>
      <c r="M809" s="6"/>
      <c r="N809" s="6">
        <v>1</v>
      </c>
      <c r="O809" s="6">
        <v>1</v>
      </c>
      <c r="P809" s="6"/>
      <c r="Q809" s="6"/>
      <c r="R809" s="6"/>
      <c r="S809" s="6">
        <v>2</v>
      </c>
      <c r="T809" s="6"/>
      <c r="U809" s="6"/>
      <c r="V809" s="6">
        <v>2</v>
      </c>
      <c r="W809" s="6"/>
      <c r="X809" s="5">
        <v>368</v>
      </c>
    </row>
    <row r="810" spans="1:24" ht="12.75" hidden="1">
      <c r="A810" s="87">
        <v>304060100</v>
      </c>
      <c r="B810" s="30" t="s">
        <v>2346</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719</v>
      </c>
      <c r="C811" s="97"/>
      <c r="D811" s="6">
        <v>91</v>
      </c>
      <c r="E811" s="6">
        <v>56</v>
      </c>
      <c r="F811" s="6"/>
      <c r="G811" s="6">
        <v>35</v>
      </c>
      <c r="H811" s="6"/>
      <c r="I811" s="6">
        <v>15</v>
      </c>
      <c r="J811" s="6">
        <v>3</v>
      </c>
      <c r="K811" s="6"/>
      <c r="L811" s="6">
        <v>12</v>
      </c>
      <c r="M811" s="6"/>
      <c r="N811" s="6">
        <v>73</v>
      </c>
      <c r="O811" s="6">
        <v>58</v>
      </c>
      <c r="P811" s="6"/>
      <c r="Q811" s="6">
        <v>15</v>
      </c>
      <c r="R811" s="6"/>
      <c r="S811" s="6">
        <v>33</v>
      </c>
      <c r="T811" s="6">
        <v>1</v>
      </c>
      <c r="U811" s="6"/>
      <c r="V811" s="6">
        <v>32</v>
      </c>
      <c r="W811" s="6"/>
      <c r="X811" s="5">
        <v>315</v>
      </c>
    </row>
    <row r="812" spans="1:24" ht="12.75">
      <c r="A812" s="87">
        <v>304080000</v>
      </c>
      <c r="B812" s="30" t="s">
        <v>720</v>
      </c>
      <c r="C812" s="97"/>
      <c r="D812" s="6">
        <v>3</v>
      </c>
      <c r="E812" s="6">
        <v>1</v>
      </c>
      <c r="F812" s="6"/>
      <c r="G812" s="6">
        <v>2</v>
      </c>
      <c r="H812" s="6"/>
      <c r="I812" s="6">
        <v>4</v>
      </c>
      <c r="J812" s="6">
        <v>3</v>
      </c>
      <c r="K812" s="6"/>
      <c r="L812" s="6">
        <v>1</v>
      </c>
      <c r="M812" s="6"/>
      <c r="N812" s="6">
        <v>4</v>
      </c>
      <c r="O812" s="6">
        <v>4</v>
      </c>
      <c r="P812" s="6"/>
      <c r="Q812" s="6"/>
      <c r="R812" s="6"/>
      <c r="S812" s="6">
        <v>3</v>
      </c>
      <c r="T812" s="6"/>
      <c r="U812" s="6"/>
      <c r="V812" s="6">
        <v>3</v>
      </c>
      <c r="W812" s="6"/>
      <c r="X812" s="5">
        <v>315</v>
      </c>
    </row>
    <row r="813" spans="1:24" ht="25.5" hidden="1">
      <c r="A813" s="87">
        <v>304080100</v>
      </c>
      <c r="B813" s="30" t="s">
        <v>721</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722</v>
      </c>
      <c r="C814" s="97"/>
      <c r="D814" s="6">
        <v>112</v>
      </c>
      <c r="E814" s="6">
        <v>66</v>
      </c>
      <c r="F814" s="6"/>
      <c r="G814" s="6">
        <v>46</v>
      </c>
      <c r="H814" s="6"/>
      <c r="I814" s="6">
        <v>235</v>
      </c>
      <c r="J814" s="6">
        <v>79</v>
      </c>
      <c r="K814" s="6"/>
      <c r="L814" s="6">
        <v>156</v>
      </c>
      <c r="M814" s="6"/>
      <c r="N814" s="6">
        <v>163</v>
      </c>
      <c r="O814" s="6">
        <v>141</v>
      </c>
      <c r="P814" s="6"/>
      <c r="Q814" s="6">
        <v>22</v>
      </c>
      <c r="R814" s="6"/>
      <c r="S814" s="6">
        <v>184</v>
      </c>
      <c r="T814" s="6">
        <v>4</v>
      </c>
      <c r="U814" s="6"/>
      <c r="V814" s="6">
        <v>180</v>
      </c>
      <c r="W814" s="6"/>
      <c r="X814" s="5">
        <v>274</v>
      </c>
    </row>
    <row r="815" spans="1:24" ht="12.75">
      <c r="A815" s="87">
        <v>304090100</v>
      </c>
      <c r="B815" s="30" t="s">
        <v>723</v>
      </c>
      <c r="C815" s="97"/>
      <c r="D815" s="6">
        <v>8</v>
      </c>
      <c r="E815" s="6"/>
      <c r="F815" s="6"/>
      <c r="G815" s="6">
        <v>8</v>
      </c>
      <c r="H815" s="6"/>
      <c r="I815" s="6"/>
      <c r="J815" s="6"/>
      <c r="K815" s="6"/>
      <c r="L815" s="6"/>
      <c r="M815" s="6"/>
      <c r="N815" s="6">
        <v>4</v>
      </c>
      <c r="O815" s="6"/>
      <c r="P815" s="6"/>
      <c r="Q815" s="6">
        <v>4</v>
      </c>
      <c r="R815" s="6"/>
      <c r="S815" s="6">
        <v>4</v>
      </c>
      <c r="T815" s="6"/>
      <c r="U815" s="6"/>
      <c r="V815" s="6">
        <v>4</v>
      </c>
      <c r="W815" s="6"/>
      <c r="X815" s="5">
        <v>327</v>
      </c>
    </row>
    <row r="816" spans="1:24" ht="12.75">
      <c r="A816" s="87">
        <v>304090200</v>
      </c>
      <c r="B816" s="30" t="s">
        <v>724</v>
      </c>
      <c r="C816" s="97"/>
      <c r="D816" s="6">
        <v>123</v>
      </c>
      <c r="E816" s="6">
        <v>77</v>
      </c>
      <c r="F816" s="6"/>
      <c r="G816" s="6">
        <v>46</v>
      </c>
      <c r="H816" s="6"/>
      <c r="I816" s="6">
        <v>123</v>
      </c>
      <c r="J816" s="6">
        <v>42</v>
      </c>
      <c r="K816" s="6"/>
      <c r="L816" s="6">
        <v>81</v>
      </c>
      <c r="M816" s="6"/>
      <c r="N816" s="6">
        <v>139</v>
      </c>
      <c r="O816" s="6">
        <v>119</v>
      </c>
      <c r="P816" s="6"/>
      <c r="Q816" s="6">
        <v>20</v>
      </c>
      <c r="R816" s="6"/>
      <c r="S816" s="6">
        <v>107</v>
      </c>
      <c r="T816" s="6"/>
      <c r="U816" s="6"/>
      <c r="V816" s="6">
        <v>107</v>
      </c>
      <c r="W816" s="6"/>
      <c r="X816" s="5">
        <v>280</v>
      </c>
    </row>
    <row r="817" spans="1:24" ht="12.75">
      <c r="A817" s="87">
        <v>304090300</v>
      </c>
      <c r="B817" s="30" t="s">
        <v>725</v>
      </c>
      <c r="C817" s="97"/>
      <c r="D817" s="6"/>
      <c r="E817" s="6"/>
      <c r="F817" s="6"/>
      <c r="G817" s="6"/>
      <c r="H817" s="6"/>
      <c r="I817" s="6">
        <v>1</v>
      </c>
      <c r="J817" s="6"/>
      <c r="K817" s="6"/>
      <c r="L817" s="6">
        <v>1</v>
      </c>
      <c r="M817" s="6"/>
      <c r="N817" s="6"/>
      <c r="O817" s="6"/>
      <c r="P817" s="6"/>
      <c r="Q817" s="6"/>
      <c r="R817" s="6"/>
      <c r="S817" s="6">
        <v>1</v>
      </c>
      <c r="T817" s="6"/>
      <c r="U817" s="6"/>
      <c r="V817" s="6">
        <v>1</v>
      </c>
      <c r="W817" s="6"/>
      <c r="X817" s="5">
        <v>268</v>
      </c>
    </row>
    <row r="818" spans="1:24" ht="12.75" hidden="1">
      <c r="A818" s="87">
        <v>305000000</v>
      </c>
      <c r="B818" s="30" t="s">
        <v>726</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c r="A819" s="87">
        <v>305010000</v>
      </c>
      <c r="B819" s="30" t="s">
        <v>727</v>
      </c>
      <c r="C819" s="97"/>
      <c r="D819" s="6">
        <v>12</v>
      </c>
      <c r="E819" s="6">
        <v>1</v>
      </c>
      <c r="F819" s="6"/>
      <c r="G819" s="6">
        <v>11</v>
      </c>
      <c r="H819" s="6"/>
      <c r="I819" s="6">
        <v>7</v>
      </c>
      <c r="J819" s="6">
        <v>1</v>
      </c>
      <c r="K819" s="6"/>
      <c r="L819" s="6">
        <v>6</v>
      </c>
      <c r="M819" s="6"/>
      <c r="N819" s="6">
        <v>8</v>
      </c>
      <c r="O819" s="6">
        <v>2</v>
      </c>
      <c r="P819" s="6"/>
      <c r="Q819" s="6">
        <v>6</v>
      </c>
      <c r="R819" s="6"/>
      <c r="S819" s="6">
        <v>11</v>
      </c>
      <c r="T819" s="6"/>
      <c r="U819" s="6"/>
      <c r="V819" s="6">
        <v>11</v>
      </c>
      <c r="W819" s="6"/>
      <c r="X819" s="5">
        <v>322</v>
      </c>
    </row>
    <row r="820" spans="1:24" ht="12.75">
      <c r="A820" s="87">
        <v>305010100</v>
      </c>
      <c r="B820" s="30" t="s">
        <v>728</v>
      </c>
      <c r="C820" s="97"/>
      <c r="D820" s="6">
        <v>1</v>
      </c>
      <c r="E820" s="6">
        <v>1</v>
      </c>
      <c r="F820" s="6"/>
      <c r="G820" s="6"/>
      <c r="H820" s="6"/>
      <c r="I820" s="6">
        <v>2</v>
      </c>
      <c r="J820" s="6">
        <v>1</v>
      </c>
      <c r="K820" s="6"/>
      <c r="L820" s="6">
        <v>1</v>
      </c>
      <c r="M820" s="6"/>
      <c r="N820" s="6">
        <v>2</v>
      </c>
      <c r="O820" s="6">
        <v>2</v>
      </c>
      <c r="P820" s="6"/>
      <c r="Q820" s="6"/>
      <c r="R820" s="6"/>
      <c r="S820" s="6">
        <v>1</v>
      </c>
      <c r="T820" s="6"/>
      <c r="U820" s="6"/>
      <c r="V820" s="6">
        <v>1</v>
      </c>
      <c r="W820" s="6"/>
      <c r="X820" s="5">
        <v>303</v>
      </c>
    </row>
    <row r="821" spans="1:24" ht="25.5">
      <c r="A821" s="87">
        <v>305010200</v>
      </c>
      <c r="B821" s="30" t="s">
        <v>729</v>
      </c>
      <c r="C821" s="97"/>
      <c r="D821" s="6">
        <v>1</v>
      </c>
      <c r="E821" s="6"/>
      <c r="F821" s="6"/>
      <c r="G821" s="6">
        <v>1</v>
      </c>
      <c r="H821" s="6"/>
      <c r="I821" s="6"/>
      <c r="J821" s="6"/>
      <c r="K821" s="6"/>
      <c r="L821" s="6"/>
      <c r="M821" s="6"/>
      <c r="N821" s="6"/>
      <c r="O821" s="6"/>
      <c r="P821" s="6"/>
      <c r="Q821" s="6"/>
      <c r="R821" s="6"/>
      <c r="S821" s="6">
        <v>1</v>
      </c>
      <c r="T821" s="6"/>
      <c r="U821" s="6"/>
      <c r="V821" s="6">
        <v>1</v>
      </c>
      <c r="W821" s="6"/>
      <c r="X821" s="5">
        <v>374</v>
      </c>
    </row>
    <row r="822" spans="1:24" ht="25.5">
      <c r="A822" s="87">
        <v>305010300</v>
      </c>
      <c r="B822" s="30" t="s">
        <v>730</v>
      </c>
      <c r="C822" s="97"/>
      <c r="D822" s="6">
        <v>2</v>
      </c>
      <c r="E822" s="6"/>
      <c r="F822" s="6"/>
      <c r="G822" s="6">
        <v>2</v>
      </c>
      <c r="H822" s="6"/>
      <c r="I822" s="6"/>
      <c r="J822" s="6"/>
      <c r="K822" s="6"/>
      <c r="L822" s="6"/>
      <c r="M822" s="6"/>
      <c r="N822" s="6">
        <v>1</v>
      </c>
      <c r="O822" s="6"/>
      <c r="P822" s="6"/>
      <c r="Q822" s="6">
        <v>1</v>
      </c>
      <c r="R822" s="6"/>
      <c r="S822" s="6">
        <v>1</v>
      </c>
      <c r="T822" s="6"/>
      <c r="U822" s="6"/>
      <c r="V822" s="6">
        <v>1</v>
      </c>
      <c r="W822" s="6"/>
      <c r="X822" s="5">
        <v>357</v>
      </c>
    </row>
    <row r="823" spans="1:24" ht="12.75">
      <c r="A823" s="87">
        <v>305010400</v>
      </c>
      <c r="B823" s="30" t="s">
        <v>731</v>
      </c>
      <c r="C823" s="97"/>
      <c r="D823" s="6">
        <v>1</v>
      </c>
      <c r="E823" s="6">
        <v>1</v>
      </c>
      <c r="F823" s="6"/>
      <c r="G823" s="6"/>
      <c r="H823" s="6"/>
      <c r="I823" s="6">
        <v>1</v>
      </c>
      <c r="J823" s="6">
        <v>1</v>
      </c>
      <c r="K823" s="6"/>
      <c r="L823" s="6"/>
      <c r="M823" s="6"/>
      <c r="N823" s="6">
        <v>1</v>
      </c>
      <c r="O823" s="6">
        <v>1</v>
      </c>
      <c r="P823" s="6"/>
      <c r="Q823" s="6"/>
      <c r="R823" s="6"/>
      <c r="S823" s="6">
        <v>1</v>
      </c>
      <c r="T823" s="6">
        <v>1</v>
      </c>
      <c r="U823" s="6"/>
      <c r="V823" s="6"/>
      <c r="W823" s="6"/>
      <c r="X823" s="5">
        <v>327</v>
      </c>
    </row>
    <row r="824" spans="1:24" ht="12.75">
      <c r="A824" s="87">
        <v>305010500</v>
      </c>
      <c r="B824" s="30" t="s">
        <v>732</v>
      </c>
      <c r="C824" s="97"/>
      <c r="D824" s="6">
        <v>1</v>
      </c>
      <c r="E824" s="6"/>
      <c r="F824" s="6"/>
      <c r="G824" s="6">
        <v>1</v>
      </c>
      <c r="H824" s="6"/>
      <c r="I824" s="6"/>
      <c r="J824" s="6"/>
      <c r="K824" s="6"/>
      <c r="L824" s="6"/>
      <c r="M824" s="6"/>
      <c r="N824" s="6"/>
      <c r="O824" s="6"/>
      <c r="P824" s="6"/>
      <c r="Q824" s="6"/>
      <c r="R824" s="6"/>
      <c r="S824" s="6">
        <v>1</v>
      </c>
      <c r="T824" s="6"/>
      <c r="U824" s="6"/>
      <c r="V824" s="6">
        <v>1</v>
      </c>
      <c r="W824" s="6"/>
      <c r="X824" s="5">
        <v>303</v>
      </c>
    </row>
    <row r="825" spans="1:24" ht="12.75" hidden="1">
      <c r="A825" s="87">
        <v>305010600</v>
      </c>
      <c r="B825" s="30" t="s">
        <v>733</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734</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735</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736</v>
      </c>
      <c r="C828" s="97"/>
      <c r="D828" s="6">
        <v>18</v>
      </c>
      <c r="E828" s="6">
        <v>8</v>
      </c>
      <c r="F828" s="6"/>
      <c r="G828" s="6">
        <v>10</v>
      </c>
      <c r="H828" s="6"/>
      <c r="I828" s="6">
        <v>7</v>
      </c>
      <c r="J828" s="6">
        <v>3</v>
      </c>
      <c r="K828" s="6"/>
      <c r="L828" s="6">
        <v>4</v>
      </c>
      <c r="M828" s="6"/>
      <c r="N828" s="6">
        <v>11</v>
      </c>
      <c r="O828" s="6">
        <v>10</v>
      </c>
      <c r="P828" s="6"/>
      <c r="Q828" s="6">
        <v>1</v>
      </c>
      <c r="R828" s="6"/>
      <c r="S828" s="6">
        <v>14</v>
      </c>
      <c r="T828" s="6">
        <v>1</v>
      </c>
      <c r="U828" s="6"/>
      <c r="V828" s="6">
        <v>13</v>
      </c>
      <c r="W828" s="6"/>
      <c r="X828" s="5">
        <v>339</v>
      </c>
    </row>
    <row r="829" spans="1:24" ht="12.75" hidden="1">
      <c r="A829" s="87">
        <v>305011000</v>
      </c>
      <c r="B829" s="30" t="s">
        <v>737</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7">
        <v>305020000</v>
      </c>
      <c r="B830" s="30" t="s">
        <v>738</v>
      </c>
      <c r="C830" s="97"/>
      <c r="D830" s="6"/>
      <c r="E830" s="6"/>
      <c r="F830" s="6"/>
      <c r="G830" s="6"/>
      <c r="H830" s="6"/>
      <c r="I830" s="6"/>
      <c r="J830" s="6"/>
      <c r="K830" s="6"/>
      <c r="L830" s="6"/>
      <c r="M830" s="6"/>
      <c r="N830" s="6"/>
      <c r="O830" s="6"/>
      <c r="P830" s="6"/>
      <c r="Q830" s="6"/>
      <c r="R830" s="6"/>
      <c r="S830" s="6"/>
      <c r="T830" s="6"/>
      <c r="U830" s="6"/>
      <c r="V830" s="6"/>
      <c r="W830" s="6"/>
      <c r="X830" s="5">
        <v>315</v>
      </c>
    </row>
    <row r="831" spans="1:24" ht="12.75">
      <c r="A831" s="87">
        <v>305030000</v>
      </c>
      <c r="B831" s="30" t="s">
        <v>739</v>
      </c>
      <c r="C831" s="97"/>
      <c r="D831" s="6"/>
      <c r="E831" s="6"/>
      <c r="F831" s="6"/>
      <c r="G831" s="6"/>
      <c r="H831" s="6"/>
      <c r="I831" s="6">
        <v>1</v>
      </c>
      <c r="J831" s="6">
        <v>1</v>
      </c>
      <c r="K831" s="6"/>
      <c r="L831" s="6"/>
      <c r="M831" s="6"/>
      <c r="N831" s="6">
        <v>1</v>
      </c>
      <c r="O831" s="6">
        <v>1</v>
      </c>
      <c r="P831" s="6"/>
      <c r="Q831" s="6"/>
      <c r="R831" s="6"/>
      <c r="S831" s="6"/>
      <c r="T831" s="6"/>
      <c r="U831" s="6"/>
      <c r="V831" s="6"/>
      <c r="W831" s="6"/>
      <c r="X831" s="5">
        <v>298</v>
      </c>
    </row>
    <row r="832" spans="1:24" ht="12.75" hidden="1">
      <c r="A832" s="87">
        <v>306000000</v>
      </c>
      <c r="B832" s="30" t="s">
        <v>740</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c r="A833" s="87">
        <v>306010000</v>
      </c>
      <c r="B833" s="30" t="s">
        <v>741</v>
      </c>
      <c r="C833" s="97"/>
      <c r="D833" s="6"/>
      <c r="E833" s="6"/>
      <c r="F833" s="6"/>
      <c r="G833" s="6"/>
      <c r="H833" s="6"/>
      <c r="I833" s="6">
        <v>3</v>
      </c>
      <c r="J833" s="6">
        <v>2</v>
      </c>
      <c r="K833" s="6"/>
      <c r="L833" s="6">
        <v>1</v>
      </c>
      <c r="M833" s="6"/>
      <c r="N833" s="6">
        <v>2</v>
      </c>
      <c r="O833" s="6">
        <v>2</v>
      </c>
      <c r="P833" s="6"/>
      <c r="Q833" s="6"/>
      <c r="R833" s="6"/>
      <c r="S833" s="6">
        <v>1</v>
      </c>
      <c r="T833" s="6"/>
      <c r="U833" s="6"/>
      <c r="V833" s="6">
        <v>1</v>
      </c>
      <c r="W833" s="6"/>
      <c r="X833" s="5">
        <v>389</v>
      </c>
    </row>
    <row r="834" spans="1:24" ht="12.75" hidden="1">
      <c r="A834" s="87">
        <v>306010100</v>
      </c>
      <c r="B834" s="30" t="s">
        <v>742</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743</v>
      </c>
      <c r="C835" s="97"/>
      <c r="D835" s="6">
        <v>17</v>
      </c>
      <c r="E835" s="6">
        <v>4</v>
      </c>
      <c r="F835" s="6"/>
      <c r="G835" s="6">
        <v>13</v>
      </c>
      <c r="H835" s="6"/>
      <c r="I835" s="6">
        <v>59</v>
      </c>
      <c r="J835" s="6">
        <v>19</v>
      </c>
      <c r="K835" s="6"/>
      <c r="L835" s="6">
        <v>40</v>
      </c>
      <c r="M835" s="6"/>
      <c r="N835" s="6">
        <v>41</v>
      </c>
      <c r="O835" s="6">
        <v>23</v>
      </c>
      <c r="P835" s="6"/>
      <c r="Q835" s="6">
        <v>18</v>
      </c>
      <c r="R835" s="6"/>
      <c r="S835" s="6">
        <v>35</v>
      </c>
      <c r="T835" s="6"/>
      <c r="U835" s="6"/>
      <c r="V835" s="6">
        <v>35</v>
      </c>
      <c r="W835" s="6"/>
      <c r="X835" s="5">
        <v>315</v>
      </c>
    </row>
    <row r="836" spans="1:24" ht="12.75">
      <c r="A836" s="87">
        <v>307010000</v>
      </c>
      <c r="B836" s="30" t="s">
        <v>744</v>
      </c>
      <c r="C836" s="97"/>
      <c r="D836" s="6">
        <v>2</v>
      </c>
      <c r="E836" s="6"/>
      <c r="F836" s="6"/>
      <c r="G836" s="6">
        <v>2</v>
      </c>
      <c r="H836" s="6"/>
      <c r="I836" s="6">
        <v>18</v>
      </c>
      <c r="J836" s="6">
        <v>3</v>
      </c>
      <c r="K836" s="6"/>
      <c r="L836" s="6">
        <v>15</v>
      </c>
      <c r="M836" s="6"/>
      <c r="N836" s="6">
        <v>7</v>
      </c>
      <c r="O836" s="6">
        <v>3</v>
      </c>
      <c r="P836" s="6"/>
      <c r="Q836" s="6">
        <v>4</v>
      </c>
      <c r="R836" s="6"/>
      <c r="S836" s="6">
        <v>13</v>
      </c>
      <c r="T836" s="6"/>
      <c r="U836" s="6"/>
      <c r="V836" s="6">
        <v>13</v>
      </c>
      <c r="W836" s="6"/>
      <c r="X836" s="5">
        <v>292</v>
      </c>
    </row>
    <row r="837" spans="1:24" ht="12.75">
      <c r="A837" s="87">
        <v>307020000</v>
      </c>
      <c r="B837" s="30" t="s">
        <v>745</v>
      </c>
      <c r="C837" s="97"/>
      <c r="D837" s="6">
        <v>17</v>
      </c>
      <c r="E837" s="6">
        <v>1</v>
      </c>
      <c r="F837" s="6"/>
      <c r="G837" s="6">
        <v>16</v>
      </c>
      <c r="H837" s="6"/>
      <c r="I837" s="6">
        <v>58</v>
      </c>
      <c r="J837" s="6">
        <v>34</v>
      </c>
      <c r="K837" s="6"/>
      <c r="L837" s="6">
        <v>24</v>
      </c>
      <c r="M837" s="6"/>
      <c r="N837" s="6">
        <v>55</v>
      </c>
      <c r="O837" s="6">
        <v>35</v>
      </c>
      <c r="P837" s="6"/>
      <c r="Q837" s="6">
        <v>20</v>
      </c>
      <c r="R837" s="6"/>
      <c r="S837" s="6">
        <v>20</v>
      </c>
      <c r="T837" s="6"/>
      <c r="U837" s="6"/>
      <c r="V837" s="6">
        <v>20</v>
      </c>
      <c r="W837" s="6"/>
      <c r="X837" s="5">
        <v>292</v>
      </c>
    </row>
    <row r="838" spans="1:24" ht="12.75">
      <c r="A838" s="87">
        <v>308000000</v>
      </c>
      <c r="B838" s="30" t="s">
        <v>746</v>
      </c>
      <c r="C838" s="97"/>
      <c r="D838" s="6">
        <v>13</v>
      </c>
      <c r="E838" s="6">
        <v>2</v>
      </c>
      <c r="F838" s="6"/>
      <c r="G838" s="6">
        <v>11</v>
      </c>
      <c r="H838" s="6"/>
      <c r="I838" s="6">
        <v>2</v>
      </c>
      <c r="J838" s="6">
        <v>1</v>
      </c>
      <c r="K838" s="6"/>
      <c r="L838" s="6">
        <v>1</v>
      </c>
      <c r="M838" s="6"/>
      <c r="N838" s="6">
        <v>11</v>
      </c>
      <c r="O838" s="6">
        <v>3</v>
      </c>
      <c r="P838" s="6"/>
      <c r="Q838" s="6">
        <v>8</v>
      </c>
      <c r="R838" s="6"/>
      <c r="S838" s="6">
        <v>4</v>
      </c>
      <c r="T838" s="6"/>
      <c r="U838" s="6"/>
      <c r="V838" s="6">
        <v>4</v>
      </c>
      <c r="W838" s="6"/>
      <c r="X838" s="5">
        <v>283</v>
      </c>
    </row>
    <row r="839" spans="1:24" ht="12.75">
      <c r="A839" s="87">
        <v>308010000</v>
      </c>
      <c r="B839" s="30" t="s">
        <v>747</v>
      </c>
      <c r="C839" s="97"/>
      <c r="D839" s="6">
        <v>3</v>
      </c>
      <c r="E839" s="6">
        <v>1</v>
      </c>
      <c r="F839" s="6"/>
      <c r="G839" s="6">
        <v>2</v>
      </c>
      <c r="H839" s="6"/>
      <c r="I839" s="6">
        <v>1</v>
      </c>
      <c r="J839" s="6"/>
      <c r="K839" s="6"/>
      <c r="L839" s="6">
        <v>1</v>
      </c>
      <c r="M839" s="6"/>
      <c r="N839" s="6">
        <v>1</v>
      </c>
      <c r="O839" s="6">
        <v>1</v>
      </c>
      <c r="P839" s="6"/>
      <c r="Q839" s="6"/>
      <c r="R839" s="6"/>
      <c r="S839" s="6">
        <v>3</v>
      </c>
      <c r="T839" s="6"/>
      <c r="U839" s="6"/>
      <c r="V839" s="6">
        <v>3</v>
      </c>
      <c r="W839" s="6"/>
      <c r="X839" s="5">
        <v>315</v>
      </c>
    </row>
    <row r="840" spans="1:24" ht="12.75">
      <c r="A840" s="87">
        <v>308020000</v>
      </c>
      <c r="B840" s="30" t="s">
        <v>748</v>
      </c>
      <c r="C840" s="97"/>
      <c r="D840" s="6">
        <v>1</v>
      </c>
      <c r="E840" s="6"/>
      <c r="F840" s="6"/>
      <c r="G840" s="6">
        <v>1</v>
      </c>
      <c r="H840" s="6"/>
      <c r="I840" s="6"/>
      <c r="J840" s="6"/>
      <c r="K840" s="6"/>
      <c r="L840" s="6"/>
      <c r="M840" s="6"/>
      <c r="N840" s="6"/>
      <c r="O840" s="6"/>
      <c r="P840" s="6"/>
      <c r="Q840" s="6"/>
      <c r="R840" s="6"/>
      <c r="S840" s="6">
        <v>1</v>
      </c>
      <c r="T840" s="6"/>
      <c r="U840" s="6"/>
      <c r="V840" s="6">
        <v>1</v>
      </c>
      <c r="W840" s="6"/>
      <c r="X840" s="5">
        <v>274</v>
      </c>
    </row>
    <row r="841" spans="1:24" ht="12.75">
      <c r="A841" s="87">
        <v>308030000</v>
      </c>
      <c r="B841" s="30" t="s">
        <v>749</v>
      </c>
      <c r="C841" s="97"/>
      <c r="D841" s="6">
        <v>17</v>
      </c>
      <c r="E841" s="6">
        <v>6</v>
      </c>
      <c r="F841" s="6"/>
      <c r="G841" s="6">
        <v>11</v>
      </c>
      <c r="H841" s="6"/>
      <c r="I841" s="6">
        <v>15</v>
      </c>
      <c r="J841" s="6">
        <v>8</v>
      </c>
      <c r="K841" s="6"/>
      <c r="L841" s="6">
        <v>7</v>
      </c>
      <c r="M841" s="6"/>
      <c r="N841" s="6">
        <v>20</v>
      </c>
      <c r="O841" s="6">
        <v>14</v>
      </c>
      <c r="P841" s="6"/>
      <c r="Q841" s="6">
        <v>6</v>
      </c>
      <c r="R841" s="6"/>
      <c r="S841" s="6">
        <v>12</v>
      </c>
      <c r="T841" s="6"/>
      <c r="U841" s="6"/>
      <c r="V841" s="6">
        <v>12</v>
      </c>
      <c r="W841" s="6"/>
      <c r="X841" s="5">
        <v>233</v>
      </c>
    </row>
    <row r="842" spans="1:24" ht="12.75" hidden="1">
      <c r="A842" s="87">
        <v>309000000</v>
      </c>
      <c r="B842" s="30" t="s">
        <v>750</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751</v>
      </c>
      <c r="C843" s="97"/>
      <c r="D843" s="6">
        <v>39</v>
      </c>
      <c r="E843" s="6">
        <v>5</v>
      </c>
      <c r="F843" s="6"/>
      <c r="G843" s="6">
        <v>34</v>
      </c>
      <c r="H843" s="6"/>
      <c r="I843" s="6">
        <v>32</v>
      </c>
      <c r="J843" s="6">
        <v>8</v>
      </c>
      <c r="K843" s="6"/>
      <c r="L843" s="6">
        <v>24</v>
      </c>
      <c r="M843" s="6"/>
      <c r="N843" s="6">
        <v>35</v>
      </c>
      <c r="O843" s="6">
        <v>13</v>
      </c>
      <c r="P843" s="6"/>
      <c r="Q843" s="6">
        <v>22</v>
      </c>
      <c r="R843" s="6"/>
      <c r="S843" s="6">
        <v>36</v>
      </c>
      <c r="T843" s="6"/>
      <c r="U843" s="6"/>
      <c r="V843" s="6">
        <v>36</v>
      </c>
      <c r="W843" s="6"/>
      <c r="X843" s="5">
        <v>240</v>
      </c>
    </row>
    <row r="844" spans="1:24" ht="12.75">
      <c r="A844" s="87">
        <v>310010000</v>
      </c>
      <c r="B844" s="30" t="s">
        <v>752</v>
      </c>
      <c r="C844" s="97"/>
      <c r="D844" s="6">
        <v>112</v>
      </c>
      <c r="E844" s="6">
        <v>96</v>
      </c>
      <c r="F844" s="6"/>
      <c r="G844" s="6">
        <v>16</v>
      </c>
      <c r="H844" s="6"/>
      <c r="I844" s="6">
        <v>356</v>
      </c>
      <c r="J844" s="6">
        <v>215</v>
      </c>
      <c r="K844" s="6"/>
      <c r="L844" s="6">
        <v>141</v>
      </c>
      <c r="M844" s="6"/>
      <c r="N844" s="6">
        <v>333</v>
      </c>
      <c r="O844" s="6">
        <v>307</v>
      </c>
      <c r="P844" s="6"/>
      <c r="Q844" s="6">
        <v>26</v>
      </c>
      <c r="R844" s="6"/>
      <c r="S844" s="6">
        <v>135</v>
      </c>
      <c r="T844" s="6">
        <v>4</v>
      </c>
      <c r="U844" s="6"/>
      <c r="V844" s="6">
        <v>131</v>
      </c>
      <c r="W844" s="6"/>
      <c r="X844" s="5">
        <v>135</v>
      </c>
    </row>
    <row r="845" spans="1:24" ht="12.75">
      <c r="A845" s="87">
        <v>310020000</v>
      </c>
      <c r="B845" s="30" t="s">
        <v>753</v>
      </c>
      <c r="C845" s="97"/>
      <c r="D845" s="6">
        <v>43</v>
      </c>
      <c r="E845" s="6">
        <v>22</v>
      </c>
      <c r="F845" s="6"/>
      <c r="G845" s="6">
        <v>21</v>
      </c>
      <c r="H845" s="6"/>
      <c r="I845" s="6">
        <v>44</v>
      </c>
      <c r="J845" s="6">
        <v>16</v>
      </c>
      <c r="K845" s="6"/>
      <c r="L845" s="6">
        <v>28</v>
      </c>
      <c r="M845" s="6"/>
      <c r="N845" s="6">
        <v>53</v>
      </c>
      <c r="O845" s="6">
        <v>37</v>
      </c>
      <c r="P845" s="6"/>
      <c r="Q845" s="6">
        <v>16</v>
      </c>
      <c r="R845" s="6"/>
      <c r="S845" s="6">
        <v>34</v>
      </c>
      <c r="T845" s="6">
        <v>1</v>
      </c>
      <c r="U845" s="6"/>
      <c r="V845" s="6">
        <v>33</v>
      </c>
      <c r="W845" s="6"/>
      <c r="X845" s="5">
        <v>153</v>
      </c>
    </row>
    <row r="846" spans="1:24" ht="12.75">
      <c r="A846" s="87">
        <v>310030000</v>
      </c>
      <c r="B846" s="30" t="s">
        <v>754</v>
      </c>
      <c r="C846" s="97"/>
      <c r="D846" s="6">
        <v>2</v>
      </c>
      <c r="E846" s="6"/>
      <c r="F846" s="6"/>
      <c r="G846" s="6">
        <v>2</v>
      </c>
      <c r="H846" s="6"/>
      <c r="I846" s="6">
        <v>2</v>
      </c>
      <c r="J846" s="6">
        <v>1</v>
      </c>
      <c r="K846" s="6"/>
      <c r="L846" s="6">
        <v>1</v>
      </c>
      <c r="M846" s="6"/>
      <c r="N846" s="6">
        <v>2</v>
      </c>
      <c r="O846" s="6">
        <v>1</v>
      </c>
      <c r="P846" s="6"/>
      <c r="Q846" s="6">
        <v>1</v>
      </c>
      <c r="R846" s="6"/>
      <c r="S846" s="6">
        <v>2</v>
      </c>
      <c r="T846" s="6"/>
      <c r="U846" s="6"/>
      <c r="V846" s="6">
        <v>2</v>
      </c>
      <c r="W846" s="6"/>
      <c r="X846" s="5">
        <v>296</v>
      </c>
    </row>
    <row r="847" spans="1:24" ht="12.75">
      <c r="A847" s="87">
        <v>310040000</v>
      </c>
      <c r="B847" s="30" t="s">
        <v>755</v>
      </c>
      <c r="C847" s="97"/>
      <c r="D847" s="6">
        <v>21</v>
      </c>
      <c r="E847" s="6"/>
      <c r="F847" s="6"/>
      <c r="G847" s="6">
        <v>21</v>
      </c>
      <c r="H847" s="6"/>
      <c r="I847" s="6">
        <v>33</v>
      </c>
      <c r="J847" s="6">
        <v>2</v>
      </c>
      <c r="K847" s="6"/>
      <c r="L847" s="6">
        <v>31</v>
      </c>
      <c r="M847" s="6"/>
      <c r="N847" s="6">
        <v>24</v>
      </c>
      <c r="O847" s="6">
        <v>2</v>
      </c>
      <c r="P847" s="6"/>
      <c r="Q847" s="6">
        <v>22</v>
      </c>
      <c r="R847" s="6"/>
      <c r="S847" s="6">
        <v>30</v>
      </c>
      <c r="T847" s="6"/>
      <c r="U847" s="6"/>
      <c r="V847" s="6">
        <v>30</v>
      </c>
      <c r="W847" s="6"/>
      <c r="X847" s="5">
        <v>280</v>
      </c>
    </row>
    <row r="848" spans="1:24" ht="12.75" hidden="1">
      <c r="A848" s="87">
        <v>310050000</v>
      </c>
      <c r="B848" s="30" t="s">
        <v>756</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757</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758</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c r="A851" s="87">
        <v>311000000</v>
      </c>
      <c r="B851" s="30" t="s">
        <v>759</v>
      </c>
      <c r="C851" s="97"/>
      <c r="D851" s="6">
        <v>2</v>
      </c>
      <c r="E851" s="6"/>
      <c r="F851" s="6"/>
      <c r="G851" s="6">
        <v>2</v>
      </c>
      <c r="H851" s="6"/>
      <c r="I851" s="6">
        <v>8</v>
      </c>
      <c r="J851" s="6">
        <v>4</v>
      </c>
      <c r="K851" s="6"/>
      <c r="L851" s="6">
        <v>4</v>
      </c>
      <c r="M851" s="6"/>
      <c r="N851" s="6">
        <v>4</v>
      </c>
      <c r="O851" s="6">
        <v>4</v>
      </c>
      <c r="P851" s="6"/>
      <c r="Q851" s="6"/>
      <c r="R851" s="6"/>
      <c r="S851" s="6">
        <v>6</v>
      </c>
      <c r="T851" s="6"/>
      <c r="U851" s="6"/>
      <c r="V851" s="6">
        <v>6</v>
      </c>
      <c r="W851" s="6"/>
      <c r="X851" s="5">
        <v>362</v>
      </c>
    </row>
    <row r="852" spans="1:24" ht="12.75">
      <c r="A852" s="87">
        <v>311010000</v>
      </c>
      <c r="B852" s="30" t="s">
        <v>760</v>
      </c>
      <c r="C852" s="97"/>
      <c r="D852" s="6">
        <v>4</v>
      </c>
      <c r="E852" s="6">
        <v>1</v>
      </c>
      <c r="F852" s="6"/>
      <c r="G852" s="6">
        <v>3</v>
      </c>
      <c r="H852" s="6"/>
      <c r="I852" s="6"/>
      <c r="J852" s="6"/>
      <c r="K852" s="6"/>
      <c r="L852" s="6"/>
      <c r="M852" s="6"/>
      <c r="N852" s="6">
        <v>1</v>
      </c>
      <c r="O852" s="6">
        <v>1</v>
      </c>
      <c r="P852" s="6"/>
      <c r="Q852" s="6"/>
      <c r="R852" s="6"/>
      <c r="S852" s="6">
        <v>3</v>
      </c>
      <c r="T852" s="6"/>
      <c r="U852" s="6"/>
      <c r="V852" s="6">
        <v>3</v>
      </c>
      <c r="W852" s="6"/>
      <c r="X852" s="5">
        <v>359</v>
      </c>
    </row>
    <row r="853" spans="1:24" ht="12.75" hidden="1">
      <c r="A853" s="87">
        <v>311010100</v>
      </c>
      <c r="B853" s="30" t="s">
        <v>761</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762</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c r="A855" s="87">
        <v>311020000</v>
      </c>
      <c r="B855" s="30" t="s">
        <v>763</v>
      </c>
      <c r="C855" s="97"/>
      <c r="D855" s="6">
        <v>7</v>
      </c>
      <c r="E855" s="6">
        <v>3</v>
      </c>
      <c r="F855" s="6"/>
      <c r="G855" s="6">
        <v>4</v>
      </c>
      <c r="H855" s="6"/>
      <c r="I855" s="6">
        <v>9</v>
      </c>
      <c r="J855" s="6">
        <v>6</v>
      </c>
      <c r="K855" s="6"/>
      <c r="L855" s="6">
        <v>3</v>
      </c>
      <c r="M855" s="6"/>
      <c r="N855" s="6">
        <v>12</v>
      </c>
      <c r="O855" s="6">
        <v>8</v>
      </c>
      <c r="P855" s="6"/>
      <c r="Q855" s="6">
        <v>4</v>
      </c>
      <c r="R855" s="6"/>
      <c r="S855" s="6">
        <v>4</v>
      </c>
      <c r="T855" s="6">
        <v>1</v>
      </c>
      <c r="U855" s="6"/>
      <c r="V855" s="6">
        <v>3</v>
      </c>
      <c r="W855" s="6"/>
      <c r="X855" s="5">
        <v>239</v>
      </c>
    </row>
    <row r="856" spans="1:24" ht="25.5" hidden="1">
      <c r="A856" s="87">
        <v>311030000</v>
      </c>
      <c r="B856" s="30" t="s">
        <v>764</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c r="A857" s="87">
        <v>312000000</v>
      </c>
      <c r="B857" s="30" t="s">
        <v>765</v>
      </c>
      <c r="C857" s="97"/>
      <c r="D857" s="6">
        <v>8</v>
      </c>
      <c r="E857" s="6">
        <v>2</v>
      </c>
      <c r="F857" s="6"/>
      <c r="G857" s="6">
        <v>6</v>
      </c>
      <c r="H857" s="6"/>
      <c r="I857" s="6"/>
      <c r="J857" s="6"/>
      <c r="K857" s="6"/>
      <c r="L857" s="6"/>
      <c r="M857" s="6"/>
      <c r="N857" s="6">
        <v>5</v>
      </c>
      <c r="O857" s="6">
        <v>2</v>
      </c>
      <c r="P857" s="6"/>
      <c r="Q857" s="6">
        <v>3</v>
      </c>
      <c r="R857" s="6"/>
      <c r="S857" s="6">
        <v>3</v>
      </c>
      <c r="T857" s="6"/>
      <c r="U857" s="6"/>
      <c r="V857" s="6">
        <v>3</v>
      </c>
      <c r="W857" s="6"/>
      <c r="X857" s="5">
        <v>315</v>
      </c>
    </row>
    <row r="858" spans="1:24" ht="12.75">
      <c r="A858" s="87">
        <v>313000000</v>
      </c>
      <c r="B858" s="30" t="s">
        <v>766</v>
      </c>
      <c r="C858" s="97"/>
      <c r="D858" s="6">
        <v>8</v>
      </c>
      <c r="E858" s="6">
        <v>3</v>
      </c>
      <c r="F858" s="6"/>
      <c r="G858" s="6">
        <v>5</v>
      </c>
      <c r="H858" s="6"/>
      <c r="I858" s="6">
        <v>17</v>
      </c>
      <c r="J858" s="6">
        <v>11</v>
      </c>
      <c r="K858" s="6"/>
      <c r="L858" s="6">
        <v>6</v>
      </c>
      <c r="M858" s="6"/>
      <c r="N858" s="6">
        <v>18</v>
      </c>
      <c r="O858" s="6">
        <v>14</v>
      </c>
      <c r="P858" s="6"/>
      <c r="Q858" s="6">
        <v>4</v>
      </c>
      <c r="R858" s="6"/>
      <c r="S858" s="6">
        <v>7</v>
      </c>
      <c r="T858" s="6"/>
      <c r="U858" s="6"/>
      <c r="V858" s="6">
        <v>7</v>
      </c>
      <c r="W858" s="6"/>
      <c r="X858" s="5">
        <v>245</v>
      </c>
    </row>
    <row r="859" spans="1:24" ht="12.75">
      <c r="A859" s="87">
        <v>314000000</v>
      </c>
      <c r="B859" s="30" t="s">
        <v>767</v>
      </c>
      <c r="C859" s="97"/>
      <c r="D859" s="6">
        <v>5</v>
      </c>
      <c r="E859" s="6">
        <v>2</v>
      </c>
      <c r="F859" s="6"/>
      <c r="G859" s="6">
        <v>3</v>
      </c>
      <c r="H859" s="6"/>
      <c r="I859" s="6"/>
      <c r="J859" s="6"/>
      <c r="K859" s="6"/>
      <c r="L859" s="6"/>
      <c r="M859" s="6"/>
      <c r="N859" s="6">
        <v>2</v>
      </c>
      <c r="O859" s="6">
        <v>2</v>
      </c>
      <c r="P859" s="6"/>
      <c r="Q859" s="6"/>
      <c r="R859" s="6"/>
      <c r="S859" s="6">
        <v>3</v>
      </c>
      <c r="T859" s="6"/>
      <c r="U859" s="6"/>
      <c r="V859" s="6">
        <v>3</v>
      </c>
      <c r="W859" s="6"/>
      <c r="X859" s="5">
        <v>322</v>
      </c>
    </row>
    <row r="860" spans="1:24" ht="12.75" hidden="1">
      <c r="A860" s="89">
        <v>351000000</v>
      </c>
      <c r="B860" s="37" t="s">
        <v>1951</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2213</v>
      </c>
      <c r="B861" s="163"/>
      <c r="C861" s="96"/>
      <c r="D861" s="32">
        <f>SUM(E861:H861)</f>
        <v>24</v>
      </c>
      <c r="E861" s="32">
        <f>SUM(E862:E894)</f>
        <v>3</v>
      </c>
      <c r="F861" s="32">
        <f>SUM(F862:F894)</f>
        <v>0</v>
      </c>
      <c r="G861" s="32">
        <f>SUM(G862:G894)</f>
        <v>21</v>
      </c>
      <c r="H861" s="32">
        <f>SUM(H862:H894)</f>
        <v>0</v>
      </c>
      <c r="I861" s="32">
        <f>SUM(J861:M861)</f>
        <v>170</v>
      </c>
      <c r="J861" s="32">
        <f>SUM(J862:J894)</f>
        <v>20</v>
      </c>
      <c r="K861" s="32">
        <f>SUM(K862:K894)</f>
        <v>0</v>
      </c>
      <c r="L861" s="32">
        <f>SUM(L862:L894)</f>
        <v>150</v>
      </c>
      <c r="M861" s="32">
        <f>SUM(M862:M894)</f>
        <v>0</v>
      </c>
      <c r="N861" s="32">
        <f>SUM(O861:R861)</f>
        <v>166</v>
      </c>
      <c r="O861" s="32">
        <f>SUM(O862:O894)</f>
        <v>23</v>
      </c>
      <c r="P861" s="32">
        <f>SUM(P862:P894)</f>
        <v>0</v>
      </c>
      <c r="Q861" s="32">
        <f>SUM(Q862:Q894)</f>
        <v>143</v>
      </c>
      <c r="R861" s="32">
        <f>SUM(R862:R894)</f>
        <v>0</v>
      </c>
      <c r="S861" s="32">
        <f>SUM(T861:W861)</f>
        <v>28</v>
      </c>
      <c r="T861" s="32">
        <f>SUM(T862:T894)</f>
        <v>0</v>
      </c>
      <c r="U861" s="32">
        <f>SUM(U862:U894)</f>
        <v>0</v>
      </c>
      <c r="V861" s="32">
        <f>SUM(V862:V894)</f>
        <v>28</v>
      </c>
      <c r="W861" s="32">
        <f>SUM(W862:W894)</f>
        <v>0</v>
      </c>
      <c r="X861" s="33" t="s">
        <v>1916</v>
      </c>
    </row>
    <row r="862" spans="1:24" ht="12.75" hidden="1">
      <c r="A862" s="87">
        <v>331000000</v>
      </c>
      <c r="B862" s="30" t="s">
        <v>768</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c r="A863" s="87">
        <v>331010000</v>
      </c>
      <c r="B863" s="30" t="s">
        <v>769</v>
      </c>
      <c r="C863" s="97"/>
      <c r="D863" s="6"/>
      <c r="E863" s="6"/>
      <c r="F863" s="6"/>
      <c r="G863" s="6"/>
      <c r="H863" s="6"/>
      <c r="I863" s="6">
        <v>6</v>
      </c>
      <c r="J863" s="6">
        <v>3</v>
      </c>
      <c r="K863" s="6"/>
      <c r="L863" s="6">
        <v>3</v>
      </c>
      <c r="M863" s="6"/>
      <c r="N863" s="6">
        <v>5</v>
      </c>
      <c r="O863" s="6">
        <v>3</v>
      </c>
      <c r="P863" s="6"/>
      <c r="Q863" s="6">
        <v>2</v>
      </c>
      <c r="R863" s="6"/>
      <c r="S863" s="6">
        <v>1</v>
      </c>
      <c r="T863" s="6"/>
      <c r="U863" s="6"/>
      <c r="V863" s="6">
        <v>1</v>
      </c>
      <c r="W863" s="6"/>
      <c r="X863" s="5">
        <v>233</v>
      </c>
    </row>
    <row r="864" spans="1:26" s="41" customFormat="1" ht="12.75" hidden="1">
      <c r="A864" s="88">
        <v>331010100</v>
      </c>
      <c r="B864" s="42" t="s">
        <v>770</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c r="A865" s="88">
        <v>331010200</v>
      </c>
      <c r="B865" s="42" t="s">
        <v>771</v>
      </c>
      <c r="C865" s="97"/>
      <c r="D865" s="40">
        <v>4</v>
      </c>
      <c r="E865" s="40"/>
      <c r="F865" s="40"/>
      <c r="G865" s="40">
        <v>4</v>
      </c>
      <c r="H865" s="40"/>
      <c r="I865" s="40">
        <v>7</v>
      </c>
      <c r="J865" s="40"/>
      <c r="K865" s="40"/>
      <c r="L865" s="40">
        <v>7</v>
      </c>
      <c r="M865" s="40"/>
      <c r="N865" s="40">
        <v>6</v>
      </c>
      <c r="O865" s="40"/>
      <c r="P865" s="40"/>
      <c r="Q865" s="40">
        <v>6</v>
      </c>
      <c r="R865" s="40"/>
      <c r="S865" s="40">
        <v>5</v>
      </c>
      <c r="T865" s="40"/>
      <c r="U865" s="40"/>
      <c r="V865" s="40">
        <v>5</v>
      </c>
      <c r="W865" s="40"/>
      <c r="X865" s="39">
        <v>215</v>
      </c>
      <c r="Y865" s="103"/>
      <c r="Z865" s="103"/>
    </row>
    <row r="866" spans="1:26" s="41" customFormat="1" ht="12.75" hidden="1">
      <c r="A866" s="88">
        <v>331010300</v>
      </c>
      <c r="B866" s="42" t="s">
        <v>772</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773</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c r="A868" s="88">
        <v>331030000</v>
      </c>
      <c r="B868" s="42" t="s">
        <v>774</v>
      </c>
      <c r="C868" s="97"/>
      <c r="D868" s="40">
        <v>3</v>
      </c>
      <c r="E868" s="40">
        <v>1</v>
      </c>
      <c r="F868" s="40"/>
      <c r="G868" s="40">
        <v>2</v>
      </c>
      <c r="H868" s="40"/>
      <c r="I868" s="40">
        <v>5</v>
      </c>
      <c r="J868" s="40">
        <v>1</v>
      </c>
      <c r="K868" s="40"/>
      <c r="L868" s="40">
        <v>4</v>
      </c>
      <c r="M868" s="40"/>
      <c r="N868" s="40">
        <v>4</v>
      </c>
      <c r="O868" s="40">
        <v>2</v>
      </c>
      <c r="P868" s="40"/>
      <c r="Q868" s="40">
        <v>2</v>
      </c>
      <c r="R868" s="40"/>
      <c r="S868" s="40">
        <v>4</v>
      </c>
      <c r="T868" s="40"/>
      <c r="U868" s="40"/>
      <c r="V868" s="40">
        <v>4</v>
      </c>
      <c r="W868" s="40"/>
      <c r="X868" s="39">
        <v>215</v>
      </c>
      <c r="Y868" s="103"/>
      <c r="Z868" s="103"/>
    </row>
    <row r="869" spans="1:26" s="41" customFormat="1" ht="25.5" hidden="1">
      <c r="A869" s="88">
        <v>331040000</v>
      </c>
      <c r="B869" s="42" t="s">
        <v>775</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776</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c r="A871" s="88">
        <v>331050100</v>
      </c>
      <c r="B871" s="42" t="s">
        <v>777</v>
      </c>
      <c r="C871" s="97"/>
      <c r="D871" s="40"/>
      <c r="E871" s="40"/>
      <c r="F871" s="40"/>
      <c r="G871" s="40"/>
      <c r="H871" s="40"/>
      <c r="I871" s="40">
        <v>2</v>
      </c>
      <c r="J871" s="40"/>
      <c r="K871" s="40"/>
      <c r="L871" s="40">
        <v>2</v>
      </c>
      <c r="M871" s="40"/>
      <c r="N871" s="40">
        <v>2</v>
      </c>
      <c r="O871" s="40"/>
      <c r="P871" s="40"/>
      <c r="Q871" s="40">
        <v>2</v>
      </c>
      <c r="R871" s="40"/>
      <c r="S871" s="40"/>
      <c r="T871" s="40"/>
      <c r="U871" s="40"/>
      <c r="V871" s="40"/>
      <c r="W871" s="40"/>
      <c r="X871" s="39">
        <v>245</v>
      </c>
      <c r="Y871" s="103"/>
      <c r="Z871" s="103"/>
    </row>
    <row r="872" spans="1:26" s="41" customFormat="1" ht="12.75" hidden="1">
      <c r="A872" s="88">
        <v>331050200</v>
      </c>
      <c r="B872" s="42" t="s">
        <v>778</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c r="A873" s="88">
        <v>331060000</v>
      </c>
      <c r="B873" s="42" t="s">
        <v>779</v>
      </c>
      <c r="C873" s="97"/>
      <c r="D873" s="40"/>
      <c r="E873" s="40"/>
      <c r="F873" s="40"/>
      <c r="G873" s="40"/>
      <c r="H873" s="40"/>
      <c r="I873" s="40">
        <v>1</v>
      </c>
      <c r="J873" s="40"/>
      <c r="K873" s="40"/>
      <c r="L873" s="40">
        <v>1</v>
      </c>
      <c r="M873" s="40"/>
      <c r="N873" s="40">
        <v>1</v>
      </c>
      <c r="O873" s="40"/>
      <c r="P873" s="40"/>
      <c r="Q873" s="40">
        <v>1</v>
      </c>
      <c r="R873" s="40"/>
      <c r="S873" s="40"/>
      <c r="T873" s="40"/>
      <c r="U873" s="40"/>
      <c r="V873" s="40"/>
      <c r="W873" s="40"/>
      <c r="X873" s="39">
        <v>190</v>
      </c>
      <c r="Y873" s="103"/>
      <c r="Z873" s="103"/>
    </row>
    <row r="874" spans="1:26" s="41" customFormat="1" ht="12.75">
      <c r="A874" s="88">
        <v>331060100</v>
      </c>
      <c r="B874" s="42" t="s">
        <v>780</v>
      </c>
      <c r="C874" s="97"/>
      <c r="D874" s="40">
        <v>1</v>
      </c>
      <c r="E874" s="40"/>
      <c r="F874" s="40"/>
      <c r="G874" s="40">
        <v>1</v>
      </c>
      <c r="H874" s="40"/>
      <c r="I874" s="40">
        <v>1</v>
      </c>
      <c r="J874" s="40"/>
      <c r="K874" s="40"/>
      <c r="L874" s="40">
        <v>1</v>
      </c>
      <c r="M874" s="40"/>
      <c r="N874" s="40">
        <v>2</v>
      </c>
      <c r="O874" s="40"/>
      <c r="P874" s="40"/>
      <c r="Q874" s="40">
        <v>2</v>
      </c>
      <c r="R874" s="40"/>
      <c r="S874" s="40"/>
      <c r="T874" s="40"/>
      <c r="U874" s="40"/>
      <c r="V874" s="40"/>
      <c r="W874" s="40"/>
      <c r="X874" s="39">
        <v>168</v>
      </c>
      <c r="Y874" s="103"/>
      <c r="Z874" s="103"/>
    </row>
    <row r="875" spans="1:26" s="41" customFormat="1" ht="12.75">
      <c r="A875" s="88">
        <v>331060101</v>
      </c>
      <c r="B875" s="42" t="s">
        <v>781</v>
      </c>
      <c r="C875" s="97"/>
      <c r="D875" s="40"/>
      <c r="E875" s="40"/>
      <c r="F875" s="40"/>
      <c r="G875" s="40"/>
      <c r="H875" s="40"/>
      <c r="I875" s="40">
        <v>3</v>
      </c>
      <c r="J875" s="40"/>
      <c r="K875" s="40"/>
      <c r="L875" s="40">
        <v>3</v>
      </c>
      <c r="M875" s="40"/>
      <c r="N875" s="40">
        <v>3</v>
      </c>
      <c r="O875" s="40"/>
      <c r="P875" s="40"/>
      <c r="Q875" s="40">
        <v>3</v>
      </c>
      <c r="R875" s="40"/>
      <c r="S875" s="40"/>
      <c r="T875" s="40"/>
      <c r="U875" s="40"/>
      <c r="V875" s="40"/>
      <c r="W875" s="40"/>
      <c r="X875" s="39">
        <v>141</v>
      </c>
      <c r="Y875" s="103"/>
      <c r="Z875" s="103"/>
    </row>
    <row r="876" spans="1:26" s="41" customFormat="1" ht="12.75">
      <c r="A876" s="88">
        <v>331060200</v>
      </c>
      <c r="B876" s="42" t="s">
        <v>782</v>
      </c>
      <c r="C876" s="97"/>
      <c r="D876" s="40"/>
      <c r="E876" s="40"/>
      <c r="F876" s="40"/>
      <c r="G876" s="40"/>
      <c r="H876" s="40"/>
      <c r="I876" s="40">
        <v>5</v>
      </c>
      <c r="J876" s="40">
        <v>1</v>
      </c>
      <c r="K876" s="40"/>
      <c r="L876" s="40">
        <v>4</v>
      </c>
      <c r="M876" s="40"/>
      <c r="N876" s="40">
        <v>4</v>
      </c>
      <c r="O876" s="40">
        <v>1</v>
      </c>
      <c r="P876" s="40"/>
      <c r="Q876" s="40">
        <v>3</v>
      </c>
      <c r="R876" s="40"/>
      <c r="S876" s="40">
        <v>1</v>
      </c>
      <c r="T876" s="40"/>
      <c r="U876" s="40"/>
      <c r="V876" s="40">
        <v>1</v>
      </c>
      <c r="W876" s="40"/>
      <c r="X876" s="39">
        <v>165</v>
      </c>
      <c r="Y876" s="103"/>
      <c r="Z876" s="103"/>
    </row>
    <row r="877" spans="1:26" s="41" customFormat="1" ht="12.75">
      <c r="A877" s="88">
        <v>331060201</v>
      </c>
      <c r="B877" s="42" t="s">
        <v>781</v>
      </c>
      <c r="C877" s="97"/>
      <c r="D877" s="40">
        <v>1</v>
      </c>
      <c r="E877" s="40"/>
      <c r="F877" s="40"/>
      <c r="G877" s="40">
        <v>1</v>
      </c>
      <c r="H877" s="40"/>
      <c r="I877" s="40">
        <v>91</v>
      </c>
      <c r="J877" s="40">
        <v>2</v>
      </c>
      <c r="K877" s="40"/>
      <c r="L877" s="40">
        <v>89</v>
      </c>
      <c r="M877" s="40"/>
      <c r="N877" s="40">
        <v>92</v>
      </c>
      <c r="O877" s="40">
        <v>2</v>
      </c>
      <c r="P877" s="40"/>
      <c r="Q877" s="40">
        <v>90</v>
      </c>
      <c r="R877" s="40"/>
      <c r="S877" s="40"/>
      <c r="T877" s="40"/>
      <c r="U877" s="40"/>
      <c r="V877" s="40"/>
      <c r="W877" s="40"/>
      <c r="X877" s="39">
        <v>144</v>
      </c>
      <c r="Y877" s="103"/>
      <c r="Z877" s="103"/>
    </row>
    <row r="878" spans="1:26" s="41" customFormat="1" ht="12.75">
      <c r="A878" s="88">
        <v>331060300</v>
      </c>
      <c r="B878" s="42" t="s">
        <v>783</v>
      </c>
      <c r="C878" s="97"/>
      <c r="D878" s="40">
        <v>13</v>
      </c>
      <c r="E878" s="40">
        <v>2</v>
      </c>
      <c r="F878" s="40"/>
      <c r="G878" s="40">
        <v>11</v>
      </c>
      <c r="H878" s="40"/>
      <c r="I878" s="40">
        <v>47</v>
      </c>
      <c r="J878" s="40">
        <v>13</v>
      </c>
      <c r="K878" s="40"/>
      <c r="L878" s="40">
        <v>34</v>
      </c>
      <c r="M878" s="40"/>
      <c r="N878" s="40">
        <v>43</v>
      </c>
      <c r="O878" s="40">
        <v>15</v>
      </c>
      <c r="P878" s="40"/>
      <c r="Q878" s="40">
        <v>28</v>
      </c>
      <c r="R878" s="40"/>
      <c r="S878" s="40">
        <v>17</v>
      </c>
      <c r="T878" s="40"/>
      <c r="U878" s="40"/>
      <c r="V878" s="40">
        <v>17</v>
      </c>
      <c r="W878" s="40"/>
      <c r="X878" s="39">
        <v>189</v>
      </c>
      <c r="Y878" s="103"/>
      <c r="Z878" s="103"/>
    </row>
    <row r="879" spans="1:26" s="41" customFormat="1" ht="12.75" hidden="1">
      <c r="A879" s="88">
        <v>331060301</v>
      </c>
      <c r="B879" s="42" t="s">
        <v>781</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784</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785</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c r="A882" s="88">
        <v>331090000</v>
      </c>
      <c r="B882" s="42" t="s">
        <v>786</v>
      </c>
      <c r="C882" s="97"/>
      <c r="D882" s="40">
        <v>1</v>
      </c>
      <c r="E882" s="40"/>
      <c r="F882" s="40"/>
      <c r="G882" s="40">
        <v>1</v>
      </c>
      <c r="H882" s="40"/>
      <c r="I882" s="40"/>
      <c r="J882" s="40"/>
      <c r="K882" s="40"/>
      <c r="L882" s="40"/>
      <c r="M882" s="40"/>
      <c r="N882" s="40">
        <v>1</v>
      </c>
      <c r="O882" s="40"/>
      <c r="P882" s="40"/>
      <c r="Q882" s="40">
        <v>1</v>
      </c>
      <c r="R882" s="40"/>
      <c r="S882" s="40"/>
      <c r="T882" s="40"/>
      <c r="U882" s="40"/>
      <c r="V882" s="40"/>
      <c r="W882" s="40"/>
      <c r="X882" s="39">
        <v>206</v>
      </c>
      <c r="Y882" s="103"/>
      <c r="Z882" s="103"/>
    </row>
    <row r="883" spans="1:26" s="41" customFormat="1" ht="12.75" hidden="1">
      <c r="A883" s="88">
        <v>331100000</v>
      </c>
      <c r="B883" s="42" t="s">
        <v>787</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788</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789</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790</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hidden="1">
      <c r="A887" s="88">
        <v>331410000</v>
      </c>
      <c r="B887" s="42" t="s">
        <v>791</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792</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793</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c r="A890" s="88">
        <v>331440000</v>
      </c>
      <c r="B890" s="42" t="s">
        <v>794</v>
      </c>
      <c r="C890" s="97"/>
      <c r="D890" s="40"/>
      <c r="E890" s="40"/>
      <c r="F890" s="40"/>
      <c r="G890" s="40"/>
      <c r="H890" s="40"/>
      <c r="I890" s="40">
        <v>1</v>
      </c>
      <c r="J890" s="40"/>
      <c r="K890" s="40"/>
      <c r="L890" s="40">
        <v>1</v>
      </c>
      <c r="M890" s="40"/>
      <c r="N890" s="40">
        <v>1</v>
      </c>
      <c r="O890" s="40"/>
      <c r="P890" s="40"/>
      <c r="Q890" s="40">
        <v>1</v>
      </c>
      <c r="R890" s="40"/>
      <c r="S890" s="40"/>
      <c r="T890" s="40"/>
      <c r="U890" s="40"/>
      <c r="V890" s="40"/>
      <c r="W890" s="40"/>
      <c r="X890" s="39">
        <v>171</v>
      </c>
      <c r="Y890" s="103"/>
      <c r="Z890" s="103"/>
    </row>
    <row r="891" spans="1:26" s="41" customFormat="1" ht="12.75">
      <c r="A891" s="88">
        <v>331500000</v>
      </c>
      <c r="B891" s="42" t="s">
        <v>795</v>
      </c>
      <c r="C891" s="97"/>
      <c r="D891" s="40">
        <v>1</v>
      </c>
      <c r="E891" s="40"/>
      <c r="F891" s="40"/>
      <c r="G891" s="40">
        <v>1</v>
      </c>
      <c r="H891" s="40"/>
      <c r="I891" s="40"/>
      <c r="J891" s="40"/>
      <c r="K891" s="40"/>
      <c r="L891" s="40"/>
      <c r="M891" s="40"/>
      <c r="N891" s="40">
        <v>1</v>
      </c>
      <c r="O891" s="40"/>
      <c r="P891" s="40"/>
      <c r="Q891" s="40">
        <v>1</v>
      </c>
      <c r="R891" s="40"/>
      <c r="S891" s="40"/>
      <c r="T891" s="40"/>
      <c r="U891" s="40"/>
      <c r="V891" s="40"/>
      <c r="W891" s="40"/>
      <c r="X891" s="39">
        <v>197</v>
      </c>
      <c r="Y891" s="103"/>
      <c r="Z891" s="103"/>
    </row>
    <row r="892" spans="1:26" s="41" customFormat="1" ht="12.75">
      <c r="A892" s="88">
        <v>331600000</v>
      </c>
      <c r="B892" s="42" t="s">
        <v>796</v>
      </c>
      <c r="C892" s="97"/>
      <c r="D892" s="40"/>
      <c r="E892" s="40"/>
      <c r="F892" s="40"/>
      <c r="G892" s="40"/>
      <c r="H892" s="40"/>
      <c r="I892" s="40">
        <v>1</v>
      </c>
      <c r="J892" s="40"/>
      <c r="K892" s="40"/>
      <c r="L892" s="40">
        <v>1</v>
      </c>
      <c r="M892" s="40"/>
      <c r="N892" s="40">
        <v>1</v>
      </c>
      <c r="O892" s="40"/>
      <c r="P892" s="40"/>
      <c r="Q892" s="40">
        <v>1</v>
      </c>
      <c r="R892" s="40"/>
      <c r="S892" s="40"/>
      <c r="T892" s="40"/>
      <c r="U892" s="40"/>
      <c r="V892" s="40"/>
      <c r="W892" s="40"/>
      <c r="X892" s="39">
        <v>197</v>
      </c>
      <c r="Y892" s="103"/>
      <c r="Z892" s="103"/>
    </row>
    <row r="893" spans="1:26" s="41" customFormat="1" ht="12.75" hidden="1">
      <c r="A893" s="88">
        <v>331700000</v>
      </c>
      <c r="B893" s="42" t="s">
        <v>2151</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1951</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2335</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2341</v>
      </c>
      <c r="C896" s="96"/>
      <c r="D896" s="32">
        <v>1</v>
      </c>
      <c r="E896" s="32"/>
      <c r="F896" s="32"/>
      <c r="G896" s="32">
        <v>1</v>
      </c>
      <c r="H896" s="32"/>
      <c r="I896" s="32">
        <v>3</v>
      </c>
      <c r="J896" s="32">
        <v>1</v>
      </c>
      <c r="K896" s="32"/>
      <c r="L896" s="32">
        <v>2</v>
      </c>
      <c r="M896" s="32"/>
      <c r="N896" s="32">
        <v>4</v>
      </c>
      <c r="O896" s="32">
        <v>1</v>
      </c>
      <c r="P896" s="32"/>
      <c r="Q896" s="32">
        <v>3</v>
      </c>
      <c r="R896" s="32"/>
      <c r="S896" s="32"/>
      <c r="T896" s="32"/>
      <c r="U896" s="32"/>
      <c r="V896" s="32"/>
      <c r="W896" s="32"/>
      <c r="X896" s="34">
        <v>98</v>
      </c>
    </row>
    <row r="897" spans="1:24" ht="12.75">
      <c r="A897" s="90">
        <v>600020000</v>
      </c>
      <c r="B897" s="35" t="s">
        <v>2336</v>
      </c>
      <c r="C897" s="96"/>
      <c r="D897" s="32"/>
      <c r="E897" s="32"/>
      <c r="F897" s="32"/>
      <c r="G897" s="32"/>
      <c r="H897" s="32"/>
      <c r="I897" s="32">
        <v>2</v>
      </c>
      <c r="J897" s="32"/>
      <c r="K897" s="32"/>
      <c r="L897" s="32">
        <v>2</v>
      </c>
      <c r="M897" s="32"/>
      <c r="N897" s="32">
        <v>2</v>
      </c>
      <c r="O897" s="32"/>
      <c r="P897" s="32"/>
      <c r="Q897" s="32">
        <v>2</v>
      </c>
      <c r="R897" s="32"/>
      <c r="S897" s="32"/>
      <c r="T897" s="32"/>
      <c r="U897" s="32"/>
      <c r="V897" s="32"/>
      <c r="W897" s="32"/>
      <c r="X897" s="34">
        <v>60</v>
      </c>
    </row>
    <row r="898" spans="1:24" ht="12.75">
      <c r="A898" s="90">
        <v>600030000</v>
      </c>
      <c r="B898" s="35" t="s">
        <v>2337</v>
      </c>
      <c r="C898" s="96"/>
      <c r="D898" s="32"/>
      <c r="E898" s="32"/>
      <c r="F898" s="32"/>
      <c r="G898" s="32"/>
      <c r="H898" s="32"/>
      <c r="I898" s="32">
        <v>31</v>
      </c>
      <c r="J898" s="32"/>
      <c r="K898" s="32"/>
      <c r="L898" s="32">
        <v>31</v>
      </c>
      <c r="M898" s="32"/>
      <c r="N898" s="32">
        <v>28</v>
      </c>
      <c r="O898" s="32"/>
      <c r="P898" s="32"/>
      <c r="Q898" s="32">
        <v>28</v>
      </c>
      <c r="R898" s="32"/>
      <c r="S898" s="32">
        <v>3</v>
      </c>
      <c r="T898" s="32"/>
      <c r="U898" s="32"/>
      <c r="V898" s="32">
        <v>3</v>
      </c>
      <c r="W898" s="32"/>
      <c r="X898" s="34">
        <v>60</v>
      </c>
    </row>
    <row r="899" spans="1:24" ht="12.75">
      <c r="A899" s="90">
        <v>600040000</v>
      </c>
      <c r="B899" s="35" t="s">
        <v>2338</v>
      </c>
      <c r="C899" s="96"/>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0">
        <v>600050000</v>
      </c>
      <c r="B900" s="35" t="s">
        <v>2339</v>
      </c>
      <c r="C900" s="96"/>
      <c r="D900" s="32"/>
      <c r="E900" s="32"/>
      <c r="F900" s="32"/>
      <c r="G900" s="32"/>
      <c r="H900" s="32"/>
      <c r="I900" s="32">
        <v>4</v>
      </c>
      <c r="J900" s="32"/>
      <c r="K900" s="32"/>
      <c r="L900" s="32">
        <v>4</v>
      </c>
      <c r="M900" s="32"/>
      <c r="N900" s="32">
        <v>4</v>
      </c>
      <c r="O900" s="32"/>
      <c r="P900" s="32"/>
      <c r="Q900" s="32">
        <v>4</v>
      </c>
      <c r="R900" s="32"/>
      <c r="S900" s="32"/>
      <c r="T900" s="32"/>
      <c r="U900" s="32"/>
      <c r="V900" s="32"/>
      <c r="W900" s="32"/>
      <c r="X900" s="34">
        <v>87</v>
      </c>
    </row>
    <row r="901" spans="1:24" ht="12.75">
      <c r="A901" s="90">
        <v>600060000</v>
      </c>
      <c r="B901" s="35" t="s">
        <v>2330</v>
      </c>
      <c r="C901" s="96"/>
      <c r="D901" s="32"/>
      <c r="E901" s="32"/>
      <c r="F901" s="32"/>
      <c r="G901" s="32"/>
      <c r="H901" s="32"/>
      <c r="I901" s="32">
        <v>1</v>
      </c>
      <c r="J901" s="32"/>
      <c r="K901" s="32"/>
      <c r="L901" s="32">
        <v>1</v>
      </c>
      <c r="M901" s="32"/>
      <c r="N901" s="32"/>
      <c r="O901" s="32"/>
      <c r="P901" s="32"/>
      <c r="Q901" s="32"/>
      <c r="R901" s="32"/>
      <c r="S901" s="32">
        <v>1</v>
      </c>
      <c r="T901" s="32"/>
      <c r="U901" s="32"/>
      <c r="V901" s="32">
        <v>1</v>
      </c>
      <c r="W901" s="32"/>
      <c r="X901" s="34">
        <v>147</v>
      </c>
    </row>
    <row r="902" spans="1:24" ht="12.75">
      <c r="A902" s="90">
        <v>600070000</v>
      </c>
      <c r="B902" s="35" t="s">
        <v>2331</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2340</v>
      </c>
      <c r="C903" s="96"/>
      <c r="D903" s="32"/>
      <c r="E903" s="32"/>
      <c r="F903" s="32"/>
      <c r="G903" s="32"/>
      <c r="H903" s="32"/>
      <c r="I903" s="32">
        <v>1</v>
      </c>
      <c r="J903" s="32"/>
      <c r="K903" s="32"/>
      <c r="L903" s="32">
        <v>1</v>
      </c>
      <c r="M903" s="32"/>
      <c r="N903" s="32"/>
      <c r="O903" s="32"/>
      <c r="P903" s="32"/>
      <c r="Q903" s="32"/>
      <c r="R903" s="32"/>
      <c r="S903" s="32">
        <v>1</v>
      </c>
      <c r="T903" s="32"/>
      <c r="U903" s="32"/>
      <c r="V903" s="32">
        <v>1</v>
      </c>
      <c r="W903" s="32"/>
      <c r="X903" s="34">
        <v>120</v>
      </c>
    </row>
    <row r="904" spans="1:24" ht="12.75" customHeight="1">
      <c r="A904" s="90">
        <v>600090000</v>
      </c>
      <c r="B904" s="35" t="s">
        <v>2342</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2343</v>
      </c>
      <c r="C905" s="96"/>
      <c r="D905" s="32">
        <v>6</v>
      </c>
      <c r="E905" s="32"/>
      <c r="F905" s="32"/>
      <c r="G905" s="32">
        <v>6</v>
      </c>
      <c r="H905" s="32"/>
      <c r="I905" s="32">
        <v>10</v>
      </c>
      <c r="J905" s="32"/>
      <c r="K905" s="32"/>
      <c r="L905" s="32">
        <v>10</v>
      </c>
      <c r="M905" s="32"/>
      <c r="N905" s="32">
        <v>11</v>
      </c>
      <c r="O905" s="32"/>
      <c r="P905" s="32"/>
      <c r="Q905" s="32">
        <v>11</v>
      </c>
      <c r="R905" s="32"/>
      <c r="S905" s="32">
        <v>5</v>
      </c>
      <c r="T905" s="32"/>
      <c r="U905" s="32"/>
      <c r="V905" s="32">
        <v>5</v>
      </c>
      <c r="W905" s="32"/>
      <c r="X905" s="34">
        <v>87</v>
      </c>
    </row>
    <row r="906" spans="1:24" ht="12.75" customHeight="1">
      <c r="A906" s="90">
        <v>600110000</v>
      </c>
      <c r="B906" s="35" t="s">
        <v>2334</v>
      </c>
      <c r="C906" s="96"/>
      <c r="D906" s="32">
        <v>11</v>
      </c>
      <c r="E906" s="32"/>
      <c r="F906" s="32"/>
      <c r="G906" s="32">
        <v>11</v>
      </c>
      <c r="H906" s="32"/>
      <c r="I906" s="32">
        <v>33</v>
      </c>
      <c r="J906" s="32"/>
      <c r="K906" s="32"/>
      <c r="L906" s="32">
        <v>33</v>
      </c>
      <c r="M906" s="32"/>
      <c r="N906" s="32">
        <v>30</v>
      </c>
      <c r="O906" s="32"/>
      <c r="P906" s="32"/>
      <c r="Q906" s="32">
        <v>30</v>
      </c>
      <c r="R906" s="32"/>
      <c r="S906" s="32">
        <v>14</v>
      </c>
      <c r="T906" s="32"/>
      <c r="U906" s="32"/>
      <c r="V906" s="32">
        <v>14</v>
      </c>
      <c r="W906" s="32"/>
      <c r="X906" s="34">
        <v>156</v>
      </c>
    </row>
    <row r="907" spans="1:24" ht="12.75">
      <c r="A907" s="90">
        <v>600120000</v>
      </c>
      <c r="B907" s="35" t="s">
        <v>2333</v>
      </c>
      <c r="C907" s="96"/>
      <c r="D907" s="32">
        <v>1</v>
      </c>
      <c r="E907" s="32"/>
      <c r="F907" s="32"/>
      <c r="G907" s="32">
        <v>1</v>
      </c>
      <c r="H907" s="32"/>
      <c r="I907" s="32">
        <v>2</v>
      </c>
      <c r="J907" s="32"/>
      <c r="K907" s="32"/>
      <c r="L907" s="32">
        <v>2</v>
      </c>
      <c r="M907" s="32"/>
      <c r="N907" s="32">
        <v>1</v>
      </c>
      <c r="O907" s="32"/>
      <c r="P907" s="32"/>
      <c r="Q907" s="32">
        <v>1</v>
      </c>
      <c r="R907" s="32"/>
      <c r="S907" s="32">
        <v>2</v>
      </c>
      <c r="T907" s="32"/>
      <c r="U907" s="32"/>
      <c r="V907" s="32">
        <v>2</v>
      </c>
      <c r="W907" s="32"/>
      <c r="X907" s="34">
        <v>91</v>
      </c>
    </row>
    <row r="908" spans="1:24" ht="12.75">
      <c r="A908" s="90">
        <v>600130000</v>
      </c>
      <c r="B908" s="35" t="s">
        <v>2344</v>
      </c>
      <c r="C908" s="96"/>
      <c r="D908" s="32"/>
      <c r="E908" s="32"/>
      <c r="F908" s="32"/>
      <c r="G908" s="32"/>
      <c r="H908" s="32"/>
      <c r="I908" s="32">
        <v>7</v>
      </c>
      <c r="J908" s="32">
        <v>1</v>
      </c>
      <c r="K908" s="32"/>
      <c r="L908" s="32">
        <v>6</v>
      </c>
      <c r="M908" s="32"/>
      <c r="N908" s="32">
        <v>6</v>
      </c>
      <c r="O908" s="32">
        <v>1</v>
      </c>
      <c r="P908" s="32"/>
      <c r="Q908" s="32">
        <v>5</v>
      </c>
      <c r="R908" s="32"/>
      <c r="S908" s="32">
        <v>1</v>
      </c>
      <c r="T908" s="32"/>
      <c r="U908" s="32"/>
      <c r="V908" s="32">
        <v>1</v>
      </c>
      <c r="W908" s="32"/>
      <c r="X908" s="34">
        <v>60</v>
      </c>
    </row>
    <row r="909" spans="1:24" ht="12.75" customHeight="1">
      <c r="A909" s="90">
        <v>600140000</v>
      </c>
      <c r="B909" s="35" t="s">
        <v>2329</v>
      </c>
      <c r="C909" s="96"/>
      <c r="D909" s="32">
        <v>11</v>
      </c>
      <c r="E909" s="32">
        <v>1</v>
      </c>
      <c r="F909" s="32"/>
      <c r="G909" s="32">
        <v>10</v>
      </c>
      <c r="H909" s="32"/>
      <c r="I909" s="32">
        <v>16</v>
      </c>
      <c r="J909" s="32"/>
      <c r="K909" s="32"/>
      <c r="L909" s="32">
        <v>16</v>
      </c>
      <c r="M909" s="32"/>
      <c r="N909" s="32">
        <v>18</v>
      </c>
      <c r="O909" s="32">
        <v>1</v>
      </c>
      <c r="P909" s="32"/>
      <c r="Q909" s="32">
        <v>17</v>
      </c>
      <c r="R909" s="32"/>
      <c r="S909" s="32">
        <v>9</v>
      </c>
      <c r="T909" s="32"/>
      <c r="U909" s="32"/>
      <c r="V909" s="32">
        <v>9</v>
      </c>
      <c r="W909" s="32"/>
      <c r="X909" s="34">
        <v>87</v>
      </c>
    </row>
    <row r="910" spans="1:24" ht="12.75">
      <c r="A910" s="164" t="s">
        <v>4</v>
      </c>
      <c r="B910" s="165"/>
      <c r="C910" s="98"/>
      <c r="D910" s="7">
        <f>SUM(E910:H910)</f>
        <v>855</v>
      </c>
      <c r="E910" s="7">
        <f>SUM(E755,E765,E861,E895:E909)</f>
        <v>379</v>
      </c>
      <c r="F910" s="7">
        <f>SUM(F755,F765,F861,F895:F909)</f>
        <v>0</v>
      </c>
      <c r="G910" s="7">
        <f>SUM(G755,G765,G861,G895:G909)</f>
        <v>476</v>
      </c>
      <c r="H910" s="7">
        <f>SUM(H755,H765,H861,H895:H909)</f>
        <v>0</v>
      </c>
      <c r="I910" s="7">
        <f>SUM(J910:M910)</f>
        <v>1929</v>
      </c>
      <c r="J910" s="7">
        <f>SUM(J755,J765,J861,J895:J909)</f>
        <v>522</v>
      </c>
      <c r="K910" s="7">
        <f>SUM(K755,K765,K861,K895:K909)</f>
        <v>0</v>
      </c>
      <c r="L910" s="7">
        <f>SUM(L755,L765,L861,L895:L909)</f>
        <v>1407</v>
      </c>
      <c r="M910" s="7">
        <f>SUM(M755,M765,M861,M895:M909)</f>
        <v>0</v>
      </c>
      <c r="N910" s="7">
        <f>SUM(O910:R910)</f>
        <v>1892</v>
      </c>
      <c r="O910" s="7">
        <f>SUM(O755,O765,O861,O895:O909)</f>
        <v>888</v>
      </c>
      <c r="P910" s="7">
        <f>SUM(P755,P765,P861,P895:P909)</f>
        <v>0</v>
      </c>
      <c r="Q910" s="7">
        <f>SUM(Q755,Q765,Q861,Q895:Q909)</f>
        <v>1004</v>
      </c>
      <c r="R910" s="7">
        <f>SUM(R755,R765,R861,R895:R909)</f>
        <v>0</v>
      </c>
      <c r="S910" s="7">
        <f>SUM(T910:W910)</f>
        <v>892</v>
      </c>
      <c r="T910" s="7">
        <f>SUM(T755,T765,T861,T895:T909)</f>
        <v>13</v>
      </c>
      <c r="U910" s="7">
        <f>SUM(U755,U765,U861,U895:U909)</f>
        <v>0</v>
      </c>
      <c r="V910" s="7">
        <f>SUM(V755,V765,V861,V895:V909)</f>
        <v>879</v>
      </c>
      <c r="W910" s="7">
        <f>SUM(W755,W765,W861,W895:W909)</f>
        <v>0</v>
      </c>
      <c r="X910" s="28" t="s">
        <v>1916</v>
      </c>
    </row>
    <row r="911" spans="1:26" s="19" customFormat="1" ht="12.75">
      <c r="A911" s="166" t="s">
        <v>797</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1313</v>
      </c>
      <c r="B912" s="163"/>
      <c r="C912" s="96"/>
      <c r="D912" s="32">
        <f>SUM(E912:H912)</f>
        <v>80</v>
      </c>
      <c r="E912" s="32">
        <f>SUM(E913:E1464)</f>
        <v>2</v>
      </c>
      <c r="F912" s="32">
        <f>SUM(F913:F1464)</f>
        <v>0</v>
      </c>
      <c r="G912" s="32">
        <f>SUM(G913:G1464)</f>
        <v>78</v>
      </c>
      <c r="H912" s="32">
        <f>SUM(H913:H1464)</f>
        <v>0</v>
      </c>
      <c r="I912" s="32">
        <f>SUM(J912:M912)</f>
        <v>2540</v>
      </c>
      <c r="J912" s="32">
        <f>SUM(J913:J1464)</f>
        <v>450</v>
      </c>
      <c r="K912" s="32">
        <f>SUM(K913:K1464)</f>
        <v>0</v>
      </c>
      <c r="L912" s="32">
        <f>SUM(L913:L1464)</f>
        <v>2089</v>
      </c>
      <c r="M912" s="32">
        <f>SUM(M913:M1464)</f>
        <v>1</v>
      </c>
      <c r="N912" s="32">
        <f>SUM(O912:R912)</f>
        <v>2382</v>
      </c>
      <c r="O912" s="32">
        <f>SUM(O913:O1464)</f>
        <v>452</v>
      </c>
      <c r="P912" s="32">
        <f>SUM(P913:P1464)</f>
        <v>0</v>
      </c>
      <c r="Q912" s="32">
        <f>SUM(Q913:Q1464)</f>
        <v>1929</v>
      </c>
      <c r="R912" s="32">
        <f>SUM(R913:R1464)</f>
        <v>1</v>
      </c>
      <c r="S912" s="32">
        <f>SUM(T912:W912)</f>
        <v>238</v>
      </c>
      <c r="T912" s="32">
        <f>SUM(T913:T1464)</f>
        <v>0</v>
      </c>
      <c r="U912" s="32">
        <f>SUM(U913:U1464)</f>
        <v>0</v>
      </c>
      <c r="V912" s="32">
        <f>SUM(V913:V1464)</f>
        <v>238</v>
      </c>
      <c r="W912" s="32">
        <f>SUM(W913:W1464)</f>
        <v>0</v>
      </c>
      <c r="X912" s="33" t="s">
        <v>1916</v>
      </c>
    </row>
    <row r="913" spans="1:24" ht="12.75" hidden="1">
      <c r="A913" s="87">
        <v>501010001</v>
      </c>
      <c r="B913" s="30" t="s">
        <v>798</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799</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800</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801</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802</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803</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804</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805</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806</v>
      </c>
      <c r="C921" s="97"/>
      <c r="D921" s="6"/>
      <c r="E921" s="6"/>
      <c r="F921" s="6"/>
      <c r="G921" s="6"/>
      <c r="H921" s="6"/>
      <c r="I921" s="6">
        <v>19</v>
      </c>
      <c r="J921" s="6">
        <v>4</v>
      </c>
      <c r="K921" s="6"/>
      <c r="L921" s="6">
        <v>15</v>
      </c>
      <c r="M921" s="6"/>
      <c r="N921" s="6">
        <v>19</v>
      </c>
      <c r="O921" s="6">
        <v>4</v>
      </c>
      <c r="P921" s="6"/>
      <c r="Q921" s="6">
        <v>15</v>
      </c>
      <c r="R921" s="6"/>
      <c r="S921" s="6"/>
      <c r="T921" s="6"/>
      <c r="U921" s="6"/>
      <c r="V921" s="6"/>
      <c r="W921" s="6"/>
      <c r="X921" s="5">
        <v>126</v>
      </c>
    </row>
    <row r="922" spans="1:24" ht="12.75" hidden="1">
      <c r="A922" s="87">
        <v>501010010</v>
      </c>
      <c r="B922" s="30" t="s">
        <v>807</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808</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809</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810</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811</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812</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813</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814</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815</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816</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817</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818</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819</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820</v>
      </c>
      <c r="C935" s="97"/>
      <c r="D935" s="40"/>
      <c r="E935" s="40"/>
      <c r="F935" s="40"/>
      <c r="G935" s="40"/>
      <c r="H935" s="40"/>
      <c r="I935" s="40">
        <v>2</v>
      </c>
      <c r="J935" s="40"/>
      <c r="K935" s="40"/>
      <c r="L935" s="40">
        <v>2</v>
      </c>
      <c r="M935" s="40"/>
      <c r="N935" s="40">
        <v>2</v>
      </c>
      <c r="O935" s="40"/>
      <c r="P935" s="40"/>
      <c r="Q935" s="40">
        <v>2</v>
      </c>
      <c r="R935" s="40"/>
      <c r="S935" s="40"/>
      <c r="T935" s="40"/>
      <c r="U935" s="40"/>
      <c r="V935" s="40"/>
      <c r="W935" s="40"/>
      <c r="X935" s="39">
        <v>120</v>
      </c>
      <c r="Y935" s="103"/>
      <c r="Z935" s="103"/>
    </row>
    <row r="936" spans="1:26" s="41" customFormat="1" ht="12.75" hidden="1">
      <c r="A936" s="88">
        <v>501020006</v>
      </c>
      <c r="B936" s="42" t="s">
        <v>821</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822</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2152</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823</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824</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825</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826</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827</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828</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829</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830</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831</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832</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833</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834</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835</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836</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837</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838</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839</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840</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841</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842</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843</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844</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845</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846</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847</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848</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849</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850</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851</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852</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853</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854</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855</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856</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857</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858</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859</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860</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861</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862</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863</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864</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865</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866</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867</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868</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869</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870</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871</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c r="A990" s="88">
        <v>501030051</v>
      </c>
      <c r="B990" s="42" t="s">
        <v>872</v>
      </c>
      <c r="C990" s="97"/>
      <c r="D990" s="40">
        <v>2</v>
      </c>
      <c r="E990" s="40"/>
      <c r="F990" s="40"/>
      <c r="G990" s="40">
        <v>2</v>
      </c>
      <c r="H990" s="40"/>
      <c r="I990" s="40">
        <v>5</v>
      </c>
      <c r="J990" s="40">
        <v>1</v>
      </c>
      <c r="K990" s="40"/>
      <c r="L990" s="40">
        <v>4</v>
      </c>
      <c r="M990" s="40"/>
      <c r="N990" s="40">
        <v>7</v>
      </c>
      <c r="O990" s="40">
        <v>1</v>
      </c>
      <c r="P990" s="40"/>
      <c r="Q990" s="40">
        <v>6</v>
      </c>
      <c r="R990" s="40"/>
      <c r="S990" s="40"/>
      <c r="T990" s="40"/>
      <c r="U990" s="40"/>
      <c r="V990" s="40"/>
      <c r="W990" s="40"/>
      <c r="X990" s="39">
        <v>120</v>
      </c>
      <c r="Y990" s="103"/>
      <c r="Z990" s="103"/>
    </row>
    <row r="991" spans="1:26" s="41" customFormat="1" ht="25.5" hidden="1">
      <c r="A991" s="88">
        <v>501030052</v>
      </c>
      <c r="B991" s="42" t="s">
        <v>873</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874</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875</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876</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c r="A995" s="88">
        <v>501030056</v>
      </c>
      <c r="B995" s="42" t="s">
        <v>877</v>
      </c>
      <c r="C995" s="97"/>
      <c r="D995" s="40"/>
      <c r="E995" s="40"/>
      <c r="F995" s="40"/>
      <c r="G995" s="40"/>
      <c r="H995" s="40"/>
      <c r="I995" s="40">
        <v>1</v>
      </c>
      <c r="J995" s="40"/>
      <c r="K995" s="40"/>
      <c r="L995" s="40">
        <v>1</v>
      </c>
      <c r="M995" s="40"/>
      <c r="N995" s="40">
        <v>1</v>
      </c>
      <c r="O995" s="40"/>
      <c r="P995" s="40"/>
      <c r="Q995" s="40">
        <v>1</v>
      </c>
      <c r="R995" s="40"/>
      <c r="S995" s="40"/>
      <c r="T995" s="40"/>
      <c r="U995" s="40"/>
      <c r="V995" s="40"/>
      <c r="W995" s="40"/>
      <c r="X995" s="39">
        <v>120</v>
      </c>
      <c r="Y995" s="103"/>
      <c r="Z995" s="103"/>
    </row>
    <row r="996" spans="1:26" s="41" customFormat="1" ht="25.5" hidden="1">
      <c r="A996" s="88">
        <v>501030057</v>
      </c>
      <c r="B996" s="42" t="s">
        <v>878</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879</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880</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889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2139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2153</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2154</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890</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891</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892</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893</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894</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895</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896</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897</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898</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899</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900</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901</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902</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903</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904</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905</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906</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907</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908</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909</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910</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911</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912</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913</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914</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915</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916</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917</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918</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919</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920</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921</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922</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923</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924</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925</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926</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927</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928</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929</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930</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931</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932</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933</v>
      </c>
      <c r="C1056" s="97"/>
      <c r="D1056" s="6"/>
      <c r="E1056" s="6"/>
      <c r="F1056" s="6"/>
      <c r="G1056" s="6"/>
      <c r="H1056" s="6"/>
      <c r="I1056" s="6">
        <v>1</v>
      </c>
      <c r="J1056" s="6"/>
      <c r="K1056" s="6"/>
      <c r="L1056" s="6">
        <v>1</v>
      </c>
      <c r="M1056" s="6"/>
      <c r="N1056" s="6"/>
      <c r="O1056" s="6"/>
      <c r="P1056" s="6"/>
      <c r="Q1056" s="6"/>
      <c r="R1056" s="6"/>
      <c r="S1056" s="6">
        <v>1</v>
      </c>
      <c r="T1056" s="6"/>
      <c r="U1056" s="6"/>
      <c r="V1056" s="6">
        <v>1</v>
      </c>
      <c r="W1056" s="6"/>
      <c r="X1056" s="5">
        <v>151</v>
      </c>
    </row>
    <row r="1057" spans="1:24" ht="25.5" hidden="1">
      <c r="A1057" s="87">
        <v>501060017</v>
      </c>
      <c r="B1057" s="30" t="s">
        <v>934</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935</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7">
        <v>501060019</v>
      </c>
      <c r="B1059" s="30" t="s">
        <v>936</v>
      </c>
      <c r="C1059" s="97"/>
      <c r="D1059" s="6"/>
      <c r="E1059" s="6"/>
      <c r="F1059" s="6"/>
      <c r="G1059" s="6"/>
      <c r="H1059" s="6"/>
      <c r="I1059" s="6">
        <v>2</v>
      </c>
      <c r="J1059" s="6"/>
      <c r="K1059" s="6"/>
      <c r="L1059" s="6">
        <v>2</v>
      </c>
      <c r="M1059" s="6"/>
      <c r="N1059" s="6">
        <v>2</v>
      </c>
      <c r="O1059" s="6"/>
      <c r="P1059" s="6"/>
      <c r="Q1059" s="6">
        <v>2</v>
      </c>
      <c r="R1059" s="6"/>
      <c r="S1059" s="6"/>
      <c r="T1059" s="6"/>
      <c r="U1059" s="6"/>
      <c r="V1059" s="6"/>
      <c r="W1059" s="6"/>
      <c r="X1059" s="5">
        <v>151</v>
      </c>
    </row>
    <row r="1060" spans="1:24" ht="12.75">
      <c r="A1060" s="87">
        <v>501060020</v>
      </c>
      <c r="B1060" s="30" t="s">
        <v>937</v>
      </c>
      <c r="C1060" s="97"/>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7">
        <v>501060021</v>
      </c>
      <c r="B1061" s="30" t="s">
        <v>938</v>
      </c>
      <c r="C1061" s="97"/>
      <c r="D1061" s="6"/>
      <c r="E1061" s="6"/>
      <c r="F1061" s="6"/>
      <c r="G1061" s="6"/>
      <c r="H1061" s="6"/>
      <c r="I1061" s="6">
        <v>7</v>
      </c>
      <c r="J1061" s="6">
        <v>2</v>
      </c>
      <c r="K1061" s="6"/>
      <c r="L1061" s="6">
        <v>5</v>
      </c>
      <c r="M1061" s="6"/>
      <c r="N1061" s="6">
        <v>5</v>
      </c>
      <c r="O1061" s="6">
        <v>2</v>
      </c>
      <c r="P1061" s="6"/>
      <c r="Q1061" s="6">
        <v>3</v>
      </c>
      <c r="R1061" s="6"/>
      <c r="S1061" s="6">
        <v>2</v>
      </c>
      <c r="T1061" s="6"/>
      <c r="U1061" s="6"/>
      <c r="V1061" s="6">
        <v>2</v>
      </c>
      <c r="W1061" s="6"/>
      <c r="X1061" s="5">
        <v>151</v>
      </c>
    </row>
    <row r="1062" spans="1:24" ht="25.5" hidden="1">
      <c r="A1062" s="87">
        <v>501060022</v>
      </c>
      <c r="B1062" s="30" t="s">
        <v>939</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7">
        <v>501060023</v>
      </c>
      <c r="B1063" s="30" t="s">
        <v>940</v>
      </c>
      <c r="C1063" s="97"/>
      <c r="D1063" s="6"/>
      <c r="E1063" s="6"/>
      <c r="F1063" s="6"/>
      <c r="G1063" s="6"/>
      <c r="H1063" s="6"/>
      <c r="I1063" s="6">
        <v>1</v>
      </c>
      <c r="J1063" s="6"/>
      <c r="K1063" s="6"/>
      <c r="L1063" s="6">
        <v>1</v>
      </c>
      <c r="M1063" s="6"/>
      <c r="N1063" s="6">
        <v>1</v>
      </c>
      <c r="O1063" s="6"/>
      <c r="P1063" s="6"/>
      <c r="Q1063" s="6">
        <v>1</v>
      </c>
      <c r="R1063" s="6"/>
      <c r="S1063" s="6"/>
      <c r="T1063" s="6"/>
      <c r="U1063" s="6"/>
      <c r="V1063" s="6"/>
      <c r="W1063" s="6"/>
      <c r="X1063" s="5">
        <v>151</v>
      </c>
    </row>
    <row r="1064" spans="1:24" ht="25.5">
      <c r="A1064" s="87">
        <v>501060024</v>
      </c>
      <c r="B1064" s="30" t="s">
        <v>941</v>
      </c>
      <c r="C1064" s="97"/>
      <c r="D1064" s="6">
        <v>9</v>
      </c>
      <c r="E1064" s="6"/>
      <c r="F1064" s="6"/>
      <c r="G1064" s="6">
        <v>9</v>
      </c>
      <c r="H1064" s="6"/>
      <c r="I1064" s="6">
        <v>113</v>
      </c>
      <c r="J1064" s="6">
        <v>12</v>
      </c>
      <c r="K1064" s="6"/>
      <c r="L1064" s="6">
        <v>101</v>
      </c>
      <c r="M1064" s="6"/>
      <c r="N1064" s="6">
        <v>88</v>
      </c>
      <c r="O1064" s="6">
        <v>12</v>
      </c>
      <c r="P1064" s="6"/>
      <c r="Q1064" s="6">
        <v>76</v>
      </c>
      <c r="R1064" s="6"/>
      <c r="S1064" s="6">
        <v>34</v>
      </c>
      <c r="T1064" s="6"/>
      <c r="U1064" s="6"/>
      <c r="V1064" s="6">
        <v>34</v>
      </c>
      <c r="W1064" s="6"/>
      <c r="X1064" s="5">
        <v>151</v>
      </c>
    </row>
    <row r="1065" spans="1:24" ht="38.25" hidden="1">
      <c r="A1065" s="87">
        <v>501060025</v>
      </c>
      <c r="B1065" s="30" t="s">
        <v>942</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943</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944</v>
      </c>
      <c r="C1067" s="97"/>
      <c r="D1067" s="6">
        <v>2</v>
      </c>
      <c r="E1067" s="6"/>
      <c r="F1067" s="6"/>
      <c r="G1067" s="6">
        <v>2</v>
      </c>
      <c r="H1067" s="6"/>
      <c r="I1067" s="6">
        <v>57</v>
      </c>
      <c r="J1067" s="6">
        <v>6</v>
      </c>
      <c r="K1067" s="6"/>
      <c r="L1067" s="6">
        <v>51</v>
      </c>
      <c r="M1067" s="6"/>
      <c r="N1067" s="6">
        <v>43</v>
      </c>
      <c r="O1067" s="6">
        <v>6</v>
      </c>
      <c r="P1067" s="6"/>
      <c r="Q1067" s="6">
        <v>37</v>
      </c>
      <c r="R1067" s="6"/>
      <c r="S1067" s="6">
        <v>16</v>
      </c>
      <c r="T1067" s="6"/>
      <c r="U1067" s="6"/>
      <c r="V1067" s="6">
        <v>16</v>
      </c>
      <c r="W1067" s="6"/>
      <c r="X1067" s="5">
        <v>151</v>
      </c>
    </row>
    <row r="1068" spans="1:24" ht="25.5" hidden="1">
      <c r="A1068" s="87">
        <v>501060028</v>
      </c>
      <c r="B1068" s="30" t="s">
        <v>945</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7">
        <v>501060029</v>
      </c>
      <c r="B1069" s="30" t="s">
        <v>946</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7">
        <v>501060030</v>
      </c>
      <c r="B1070" s="30" t="s">
        <v>947</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948</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949</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950</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951</v>
      </c>
      <c r="C1074" s="97"/>
      <c r="D1074" s="6">
        <v>41</v>
      </c>
      <c r="E1074" s="6">
        <v>1</v>
      </c>
      <c r="F1074" s="6"/>
      <c r="G1074" s="6">
        <v>40</v>
      </c>
      <c r="H1074" s="6"/>
      <c r="I1074" s="6">
        <v>414</v>
      </c>
      <c r="J1074" s="6">
        <v>28</v>
      </c>
      <c r="K1074" s="6"/>
      <c r="L1074" s="6">
        <v>386</v>
      </c>
      <c r="M1074" s="6"/>
      <c r="N1074" s="6">
        <v>313</v>
      </c>
      <c r="O1074" s="6">
        <v>29</v>
      </c>
      <c r="P1074" s="6"/>
      <c r="Q1074" s="6">
        <v>284</v>
      </c>
      <c r="R1074" s="6"/>
      <c r="S1074" s="6">
        <v>142</v>
      </c>
      <c r="T1074" s="6"/>
      <c r="U1074" s="6"/>
      <c r="V1074" s="6">
        <v>142</v>
      </c>
      <c r="W1074" s="6"/>
      <c r="X1074" s="5">
        <v>151</v>
      </c>
    </row>
    <row r="1075" spans="1:24" ht="38.25" hidden="1">
      <c r="A1075" s="87">
        <v>501060035</v>
      </c>
      <c r="B1075" s="30" t="s">
        <v>952</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953</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954</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955</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956</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957</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958</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959</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960</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961</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962</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963</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964</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965</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966</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967</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968</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969</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970</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971</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972</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973</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974</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975</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2155</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2218</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501060062</v>
      </c>
      <c r="B1102" s="42" t="s">
        <v>2354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38.25" hidden="1">
      <c r="A1103" s="88">
        <v>501060063</v>
      </c>
      <c r="B1103" s="42" t="s">
        <v>2355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501070000</v>
      </c>
      <c r="B1104" s="42" t="s">
        <v>976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501070001</v>
      </c>
      <c r="B1105" s="42" t="s">
        <v>977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25.5" hidden="1">
      <c r="A1106" s="88">
        <v>501070002</v>
      </c>
      <c r="B1106" s="42" t="s">
        <v>978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12.75" hidden="1">
      <c r="A1107" s="88">
        <v>501070003</v>
      </c>
      <c r="B1107" s="42" t="s">
        <v>979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3"/>
      <c r="Z1107" s="103"/>
    </row>
    <row r="1108" spans="1:26" s="41" customFormat="1" ht="12.75" hidden="1">
      <c r="A1108" s="88">
        <v>501070004</v>
      </c>
      <c r="B1108" s="42" t="s">
        <v>980</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3"/>
      <c r="Z1108" s="103"/>
    </row>
    <row r="1109" spans="1:26" s="41" customFormat="1" ht="25.5" hidden="1">
      <c r="A1109" s="88">
        <v>501070005</v>
      </c>
      <c r="B1109" s="42" t="s">
        <v>981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501070006</v>
      </c>
      <c r="B1110" s="42" t="s">
        <v>982</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3"/>
      <c r="Z1110" s="103"/>
    </row>
    <row r="1111" spans="1:26" s="41" customFormat="1" ht="25.5" hidden="1">
      <c r="A1111" s="88">
        <v>501070007</v>
      </c>
      <c r="B1111" s="42" t="s">
        <v>983</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12.75">
      <c r="A1112" s="88">
        <v>501070008</v>
      </c>
      <c r="B1112" s="42" t="s">
        <v>984</v>
      </c>
      <c r="C1112" s="97"/>
      <c r="D1112" s="40"/>
      <c r="E1112" s="40"/>
      <c r="F1112" s="40"/>
      <c r="G1112" s="40"/>
      <c r="H1112" s="40"/>
      <c r="I1112" s="40">
        <v>1</v>
      </c>
      <c r="J1112" s="40"/>
      <c r="K1112" s="40"/>
      <c r="L1112" s="40">
        <v>1</v>
      </c>
      <c r="M1112" s="40"/>
      <c r="N1112" s="40">
        <v>1</v>
      </c>
      <c r="O1112" s="40"/>
      <c r="P1112" s="40"/>
      <c r="Q1112" s="40">
        <v>1</v>
      </c>
      <c r="R1112" s="40"/>
      <c r="S1112" s="40"/>
      <c r="T1112" s="40"/>
      <c r="U1112" s="40"/>
      <c r="V1112" s="40"/>
      <c r="W1112" s="40"/>
      <c r="X1112" s="39">
        <v>120</v>
      </c>
      <c r="Y1112" s="103"/>
      <c r="Z1112" s="103"/>
    </row>
    <row r="1113" spans="1:26" s="41" customFormat="1" ht="25.5" hidden="1">
      <c r="A1113" s="88">
        <v>501080000</v>
      </c>
      <c r="B1113" s="42" t="s">
        <v>985</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501080001</v>
      </c>
      <c r="B1114" s="42" t="s">
        <v>986</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12.75">
      <c r="A1115" s="88">
        <v>501080002</v>
      </c>
      <c r="B1115" s="42" t="s">
        <v>987</v>
      </c>
      <c r="C1115" s="97"/>
      <c r="D1115" s="40"/>
      <c r="E1115" s="40"/>
      <c r="F1115" s="40"/>
      <c r="G1115" s="40"/>
      <c r="H1115" s="40"/>
      <c r="I1115" s="40">
        <v>18</v>
      </c>
      <c r="J1115" s="40">
        <v>4</v>
      </c>
      <c r="K1115" s="40"/>
      <c r="L1115" s="40">
        <v>14</v>
      </c>
      <c r="M1115" s="40"/>
      <c r="N1115" s="40">
        <v>16</v>
      </c>
      <c r="O1115" s="40">
        <v>4</v>
      </c>
      <c r="P1115" s="40"/>
      <c r="Q1115" s="40">
        <v>12</v>
      </c>
      <c r="R1115" s="40"/>
      <c r="S1115" s="40">
        <v>2</v>
      </c>
      <c r="T1115" s="40"/>
      <c r="U1115" s="40"/>
      <c r="V1115" s="40">
        <v>2</v>
      </c>
      <c r="W1115" s="40"/>
      <c r="X1115" s="39">
        <v>120</v>
      </c>
      <c r="Y1115" s="103"/>
      <c r="Z1115" s="103"/>
    </row>
    <row r="1116" spans="1:26" s="41" customFormat="1" ht="12.75" hidden="1">
      <c r="A1116" s="88">
        <v>501080003</v>
      </c>
      <c r="B1116" s="42" t="s">
        <v>988</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c r="A1117" s="88">
        <v>501080004</v>
      </c>
      <c r="B1117" s="42" t="s">
        <v>989</v>
      </c>
      <c r="C1117" s="97"/>
      <c r="D1117" s="40">
        <v>2</v>
      </c>
      <c r="E1117" s="40"/>
      <c r="F1117" s="40"/>
      <c r="G1117" s="40">
        <v>2</v>
      </c>
      <c r="H1117" s="40"/>
      <c r="I1117" s="40">
        <v>35</v>
      </c>
      <c r="J1117" s="40">
        <v>8</v>
      </c>
      <c r="K1117" s="40"/>
      <c r="L1117" s="40">
        <v>27</v>
      </c>
      <c r="M1117" s="40"/>
      <c r="N1117" s="40">
        <v>34</v>
      </c>
      <c r="O1117" s="40">
        <v>8</v>
      </c>
      <c r="P1117" s="40"/>
      <c r="Q1117" s="40">
        <v>26</v>
      </c>
      <c r="R1117" s="40"/>
      <c r="S1117" s="40">
        <v>3</v>
      </c>
      <c r="T1117" s="40"/>
      <c r="U1117" s="40"/>
      <c r="V1117" s="40">
        <v>3</v>
      </c>
      <c r="W1117" s="40"/>
      <c r="X1117" s="39">
        <v>120</v>
      </c>
      <c r="Y1117" s="103"/>
      <c r="Z1117" s="103"/>
    </row>
    <row r="1118" spans="1:26" s="41" customFormat="1" ht="12.75" hidden="1">
      <c r="A1118" s="88">
        <v>501080005</v>
      </c>
      <c r="B1118" s="42" t="s">
        <v>990</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25.5" hidden="1">
      <c r="A1119" s="88">
        <v>501080006</v>
      </c>
      <c r="B1119" s="42" t="s">
        <v>991</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501080007</v>
      </c>
      <c r="B1120" s="42" t="s">
        <v>992</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3"/>
      <c r="Z1120" s="103"/>
    </row>
    <row r="1121" spans="1:26" s="41" customFormat="1" ht="12.75" hidden="1">
      <c r="A1121" s="88">
        <v>501080008</v>
      </c>
      <c r="B1121" s="42" t="s">
        <v>993</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c r="A1122" s="88">
        <v>501080009</v>
      </c>
      <c r="B1122" s="42" t="s">
        <v>994</v>
      </c>
      <c r="C1122" s="97"/>
      <c r="D1122" s="40"/>
      <c r="E1122" s="40"/>
      <c r="F1122" s="40"/>
      <c r="G1122" s="40"/>
      <c r="H1122" s="40"/>
      <c r="I1122" s="40">
        <v>10</v>
      </c>
      <c r="J1122" s="40">
        <v>1</v>
      </c>
      <c r="K1122" s="40"/>
      <c r="L1122" s="40">
        <v>9</v>
      </c>
      <c r="M1122" s="40"/>
      <c r="N1122" s="40">
        <v>5</v>
      </c>
      <c r="O1122" s="40">
        <v>1</v>
      </c>
      <c r="P1122" s="40"/>
      <c r="Q1122" s="40">
        <v>4</v>
      </c>
      <c r="R1122" s="40"/>
      <c r="S1122" s="40">
        <v>5</v>
      </c>
      <c r="T1122" s="40"/>
      <c r="U1122" s="40"/>
      <c r="V1122" s="40">
        <v>5</v>
      </c>
      <c r="W1122" s="40"/>
      <c r="X1122" s="39">
        <v>120</v>
      </c>
      <c r="Y1122" s="103"/>
      <c r="Z1122" s="103"/>
    </row>
    <row r="1123" spans="1:26" s="41" customFormat="1" ht="12.75">
      <c r="A1123" s="88">
        <v>501080010</v>
      </c>
      <c r="B1123" s="42" t="s">
        <v>995</v>
      </c>
      <c r="C1123" s="97"/>
      <c r="D1123" s="40"/>
      <c r="E1123" s="40"/>
      <c r="F1123" s="40"/>
      <c r="G1123" s="40"/>
      <c r="H1123" s="40"/>
      <c r="I1123" s="40">
        <v>1</v>
      </c>
      <c r="J1123" s="40"/>
      <c r="K1123" s="40"/>
      <c r="L1123" s="40">
        <v>1</v>
      </c>
      <c r="M1123" s="40"/>
      <c r="N1123" s="40">
        <v>1</v>
      </c>
      <c r="O1123" s="40"/>
      <c r="P1123" s="40"/>
      <c r="Q1123" s="40">
        <v>1</v>
      </c>
      <c r="R1123" s="40"/>
      <c r="S1123" s="40"/>
      <c r="T1123" s="40"/>
      <c r="U1123" s="40"/>
      <c r="V1123" s="40"/>
      <c r="W1123" s="40"/>
      <c r="X1123" s="39">
        <v>120</v>
      </c>
      <c r="Y1123" s="103"/>
      <c r="Z1123" s="103"/>
    </row>
    <row r="1124" spans="1:26" s="41" customFormat="1" ht="12.75">
      <c r="A1124" s="88">
        <v>501080011</v>
      </c>
      <c r="B1124" s="42" t="s">
        <v>996</v>
      </c>
      <c r="C1124" s="97"/>
      <c r="D1124" s="40"/>
      <c r="E1124" s="40"/>
      <c r="F1124" s="40"/>
      <c r="G1124" s="40"/>
      <c r="H1124" s="40"/>
      <c r="I1124" s="40">
        <v>1</v>
      </c>
      <c r="J1124" s="40"/>
      <c r="K1124" s="40"/>
      <c r="L1124" s="40">
        <v>1</v>
      </c>
      <c r="M1124" s="40"/>
      <c r="N1124" s="40">
        <v>1</v>
      </c>
      <c r="O1124" s="40"/>
      <c r="P1124" s="40"/>
      <c r="Q1124" s="40">
        <v>1</v>
      </c>
      <c r="R1124" s="40"/>
      <c r="S1124" s="40"/>
      <c r="T1124" s="40"/>
      <c r="U1124" s="40"/>
      <c r="V1124" s="40"/>
      <c r="W1124" s="40"/>
      <c r="X1124" s="39">
        <v>120</v>
      </c>
      <c r="Y1124" s="103"/>
      <c r="Z1124" s="103"/>
    </row>
    <row r="1125" spans="1:26" s="41" customFormat="1" ht="12.75" hidden="1">
      <c r="A1125" s="88">
        <v>501080012</v>
      </c>
      <c r="B1125" s="42" t="s">
        <v>997</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501080013</v>
      </c>
      <c r="B1126" s="42" t="s">
        <v>998</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501080014</v>
      </c>
      <c r="B1127" s="42" t="s">
        <v>999</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25.5" hidden="1">
      <c r="A1128" s="88">
        <v>501080015</v>
      </c>
      <c r="B1128" s="42" t="s">
        <v>1000</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12.75">
      <c r="A1129" s="88">
        <v>501080016</v>
      </c>
      <c r="B1129" s="42" t="s">
        <v>1001</v>
      </c>
      <c r="C1129" s="97"/>
      <c r="D1129" s="40">
        <v>2</v>
      </c>
      <c r="E1129" s="40"/>
      <c r="F1129" s="40"/>
      <c r="G1129" s="40">
        <v>2</v>
      </c>
      <c r="H1129" s="40"/>
      <c r="I1129" s="40">
        <v>16</v>
      </c>
      <c r="J1129" s="40">
        <v>3</v>
      </c>
      <c r="K1129" s="40"/>
      <c r="L1129" s="40">
        <v>13</v>
      </c>
      <c r="M1129" s="40"/>
      <c r="N1129" s="40">
        <v>17</v>
      </c>
      <c r="O1129" s="40">
        <v>3</v>
      </c>
      <c r="P1129" s="40"/>
      <c r="Q1129" s="40">
        <v>14</v>
      </c>
      <c r="R1129" s="40"/>
      <c r="S1129" s="40">
        <v>1</v>
      </c>
      <c r="T1129" s="40"/>
      <c r="U1129" s="40"/>
      <c r="V1129" s="40">
        <v>1</v>
      </c>
      <c r="W1129" s="40"/>
      <c r="X1129" s="39">
        <v>120</v>
      </c>
      <c r="Y1129" s="103"/>
      <c r="Z1129" s="103"/>
    </row>
    <row r="1130" spans="1:26" s="41" customFormat="1" ht="12.75" hidden="1">
      <c r="A1130" s="88">
        <v>501080017</v>
      </c>
      <c r="B1130" s="42" t="s">
        <v>1002</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501080018</v>
      </c>
      <c r="B1131" s="42" t="s">
        <v>1003</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3"/>
      <c r="Z1131" s="103"/>
    </row>
    <row r="1132" spans="1:26" s="41" customFormat="1" ht="12.75" hidden="1">
      <c r="A1132" s="88">
        <v>501080019</v>
      </c>
      <c r="B1132" s="42" t="s">
        <v>1004</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3"/>
      <c r="Z1132" s="103"/>
    </row>
    <row r="1133" spans="1:26" s="41" customFormat="1" ht="12.75" hidden="1">
      <c r="A1133" s="88">
        <v>501080020</v>
      </c>
      <c r="B1133" s="42" t="s">
        <v>1005</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501080021</v>
      </c>
      <c r="B1134" s="42" t="s">
        <v>1006</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25.5" hidden="1">
      <c r="A1135" s="88">
        <v>501080022</v>
      </c>
      <c r="B1135" s="42" t="s">
        <v>1007</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c r="A1136" s="88">
        <v>501080023</v>
      </c>
      <c r="B1136" s="42" t="s">
        <v>1008</v>
      </c>
      <c r="C1136" s="97"/>
      <c r="D1136" s="40"/>
      <c r="E1136" s="40"/>
      <c r="F1136" s="40"/>
      <c r="G1136" s="40"/>
      <c r="H1136" s="40"/>
      <c r="I1136" s="40">
        <v>1</v>
      </c>
      <c r="J1136" s="40"/>
      <c r="K1136" s="40"/>
      <c r="L1136" s="40">
        <v>1</v>
      </c>
      <c r="M1136" s="40"/>
      <c r="N1136" s="40">
        <v>1</v>
      </c>
      <c r="O1136" s="40"/>
      <c r="P1136" s="40"/>
      <c r="Q1136" s="40">
        <v>1</v>
      </c>
      <c r="R1136" s="40"/>
      <c r="S1136" s="40"/>
      <c r="T1136" s="40"/>
      <c r="U1136" s="40"/>
      <c r="V1136" s="40"/>
      <c r="W1136" s="40"/>
      <c r="X1136" s="39">
        <v>120</v>
      </c>
      <c r="Y1136" s="103"/>
      <c r="Z1136" s="103"/>
    </row>
    <row r="1137" spans="1:26" s="41" customFormat="1" ht="12.75" hidden="1">
      <c r="A1137" s="88">
        <v>501080024</v>
      </c>
      <c r="B1137" s="42" t="s">
        <v>1009</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25.5">
      <c r="A1138" s="88">
        <v>501080025</v>
      </c>
      <c r="B1138" s="42" t="s">
        <v>1010</v>
      </c>
      <c r="C1138" s="97"/>
      <c r="D1138" s="40"/>
      <c r="E1138" s="40"/>
      <c r="F1138" s="40"/>
      <c r="G1138" s="40"/>
      <c r="H1138" s="40"/>
      <c r="I1138" s="40">
        <v>80</v>
      </c>
      <c r="J1138" s="40">
        <v>24</v>
      </c>
      <c r="K1138" s="40"/>
      <c r="L1138" s="40">
        <v>56</v>
      </c>
      <c r="M1138" s="40"/>
      <c r="N1138" s="40">
        <v>80</v>
      </c>
      <c r="O1138" s="40">
        <v>24</v>
      </c>
      <c r="P1138" s="40"/>
      <c r="Q1138" s="40">
        <v>56</v>
      </c>
      <c r="R1138" s="40"/>
      <c r="S1138" s="40"/>
      <c r="T1138" s="40"/>
      <c r="U1138" s="40"/>
      <c r="V1138" s="40"/>
      <c r="W1138" s="40"/>
      <c r="X1138" s="39">
        <v>120</v>
      </c>
      <c r="Y1138" s="103"/>
      <c r="Z1138" s="103"/>
    </row>
    <row r="1139" spans="1:26" s="41" customFormat="1" ht="12.75" hidden="1">
      <c r="A1139" s="88">
        <v>501080026</v>
      </c>
      <c r="B1139" s="42" t="s">
        <v>156</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25.5" hidden="1">
      <c r="A1140" s="88">
        <v>501080027</v>
      </c>
      <c r="B1140" s="42" t="s">
        <v>1011</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03"/>
    </row>
    <row r="1141" spans="1:26" s="41" customFormat="1" ht="12.75" hidden="1">
      <c r="A1141" s="88">
        <v>501080028</v>
      </c>
      <c r="B1141" s="42" t="s">
        <v>1012</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hidden="1">
      <c r="A1142" s="88">
        <v>501080029</v>
      </c>
      <c r="B1142" s="42" t="s">
        <v>147</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501080030</v>
      </c>
      <c r="B1143" s="42" t="s">
        <v>155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c r="A1144" s="88">
        <v>501080031</v>
      </c>
      <c r="B1144" s="42" t="s">
        <v>1013</v>
      </c>
      <c r="C1144" s="97"/>
      <c r="D1144" s="40">
        <v>5</v>
      </c>
      <c r="E1144" s="40"/>
      <c r="F1144" s="40"/>
      <c r="G1144" s="40">
        <v>5</v>
      </c>
      <c r="H1144" s="40"/>
      <c r="I1144" s="40">
        <v>35</v>
      </c>
      <c r="J1144" s="40">
        <v>7</v>
      </c>
      <c r="K1144" s="40"/>
      <c r="L1144" s="40">
        <v>28</v>
      </c>
      <c r="M1144" s="40"/>
      <c r="N1144" s="40">
        <v>35</v>
      </c>
      <c r="O1144" s="40">
        <v>7</v>
      </c>
      <c r="P1144" s="40"/>
      <c r="Q1144" s="40">
        <v>28</v>
      </c>
      <c r="R1144" s="40"/>
      <c r="S1144" s="40">
        <v>5</v>
      </c>
      <c r="T1144" s="40"/>
      <c r="U1144" s="40"/>
      <c r="V1144" s="40">
        <v>5</v>
      </c>
      <c r="W1144" s="40"/>
      <c r="X1144" s="39">
        <v>120</v>
      </c>
      <c r="Y1144" s="103"/>
      <c r="Z1144" s="103"/>
    </row>
    <row r="1145" spans="1:26" s="41" customFormat="1" ht="12.75" hidden="1">
      <c r="A1145" s="88">
        <v>501080032</v>
      </c>
      <c r="B1145" s="42" t="s">
        <v>1014</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501080033</v>
      </c>
      <c r="B1146" s="42" t="s">
        <v>1015</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12.75" hidden="1">
      <c r="A1147" s="88">
        <v>501080034</v>
      </c>
      <c r="B1147" s="42" t="s">
        <v>1016</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25.5" hidden="1">
      <c r="A1148" s="88">
        <v>501080035</v>
      </c>
      <c r="B1148" s="42" t="s">
        <v>1017</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3"/>
      <c r="Z1148" s="103"/>
    </row>
    <row r="1149" spans="1:26" s="41" customFormat="1" ht="12.75" hidden="1">
      <c r="A1149" s="88">
        <v>501080036</v>
      </c>
      <c r="B1149" s="42" t="s">
        <v>1018</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12.75" hidden="1">
      <c r="A1150" s="88">
        <v>501080037</v>
      </c>
      <c r="B1150" s="42" t="s">
        <v>1019</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501080038</v>
      </c>
      <c r="B1151" s="42" t="s">
        <v>125</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25.5" hidden="1">
      <c r="A1152" s="88">
        <v>501080039</v>
      </c>
      <c r="B1152" s="42" t="s">
        <v>1020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3"/>
      <c r="Z1152" s="103"/>
    </row>
    <row r="1153" spans="1:26" s="41" customFormat="1" ht="25.5" hidden="1">
      <c r="A1153" s="88">
        <v>501080040</v>
      </c>
      <c r="B1153" s="42" t="s">
        <v>1021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12.75" hidden="1">
      <c r="A1154" s="88">
        <v>501080041</v>
      </c>
      <c r="B1154" s="42" t="s">
        <v>1022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3"/>
      <c r="Z1154" s="103"/>
    </row>
    <row r="1155" spans="1:26" s="41" customFormat="1" ht="25.5" hidden="1">
      <c r="A1155" s="88">
        <v>501080042</v>
      </c>
      <c r="B1155" s="42" t="s">
        <v>1023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501080043</v>
      </c>
      <c r="B1156" s="42" t="s">
        <v>1024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3"/>
      <c r="Z1156" s="103"/>
    </row>
    <row r="1157" spans="1:26" s="41" customFormat="1" ht="12.75" hidden="1">
      <c r="A1157" s="88">
        <v>501080044</v>
      </c>
      <c r="B1157" s="42" t="s">
        <v>1025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12.75" hidden="1">
      <c r="A1158" s="88">
        <v>501080045</v>
      </c>
      <c r="B1158" s="42" t="s">
        <v>1026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c r="A1159" s="88">
        <v>501080046</v>
      </c>
      <c r="B1159" s="42" t="s">
        <v>1027</v>
      </c>
      <c r="C1159" s="97"/>
      <c r="D1159" s="40"/>
      <c r="E1159" s="40"/>
      <c r="F1159" s="40"/>
      <c r="G1159" s="40"/>
      <c r="H1159" s="40"/>
      <c r="I1159" s="40">
        <v>2</v>
      </c>
      <c r="J1159" s="40"/>
      <c r="K1159" s="40"/>
      <c r="L1159" s="40">
        <v>2</v>
      </c>
      <c r="M1159" s="40"/>
      <c r="N1159" s="40">
        <v>2</v>
      </c>
      <c r="O1159" s="40"/>
      <c r="P1159" s="40"/>
      <c r="Q1159" s="40">
        <v>2</v>
      </c>
      <c r="R1159" s="40"/>
      <c r="S1159" s="40"/>
      <c r="T1159" s="40"/>
      <c r="U1159" s="40"/>
      <c r="V1159" s="40"/>
      <c r="W1159" s="40"/>
      <c r="X1159" s="39">
        <v>120</v>
      </c>
      <c r="Y1159" s="103"/>
      <c r="Z1159" s="103"/>
    </row>
    <row r="1160" spans="1:26" s="41" customFormat="1" ht="25.5" hidden="1">
      <c r="A1160" s="88">
        <v>501080047</v>
      </c>
      <c r="B1160" s="42" t="s">
        <v>1028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501080048</v>
      </c>
      <c r="B1161" s="42" t="s">
        <v>1029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3"/>
      <c r="Z1161" s="103"/>
    </row>
    <row r="1162" spans="1:26" s="41" customFormat="1" ht="25.5" hidden="1">
      <c r="A1162" s="88">
        <v>501080049</v>
      </c>
      <c r="B1162" s="42" t="s">
        <v>1030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501080050</v>
      </c>
      <c r="B1163" s="42" t="s">
        <v>1031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501080051</v>
      </c>
      <c r="B1164" s="42" t="s">
        <v>1032</v>
      </c>
      <c r="C1164" s="97"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12.75" hidden="1">
      <c r="A1165" s="88">
        <v>501080052</v>
      </c>
      <c r="B1165" s="42" t="s">
        <v>1033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25.5" hidden="1">
      <c r="A1166" s="88">
        <v>501080053</v>
      </c>
      <c r="B1166" s="42" t="s">
        <v>1034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25.5" customHeight="1" hidden="1">
      <c r="A1167" s="88">
        <v>501080054</v>
      </c>
      <c r="B1167" s="42" t="s">
        <v>1035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hidden="1">
      <c r="A1168" s="88">
        <v>501080055</v>
      </c>
      <c r="B1168" s="42" t="s">
        <v>1036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12.75" hidden="1">
      <c r="A1169" s="88">
        <v>501080056</v>
      </c>
      <c r="B1169" s="42" t="s">
        <v>1037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501080057</v>
      </c>
      <c r="B1170" s="42" t="s">
        <v>1038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3"/>
      <c r="Z1170" s="103"/>
    </row>
    <row r="1171" spans="1:26" s="41" customFormat="1" ht="25.5" hidden="1">
      <c r="A1171" s="88">
        <v>501080058</v>
      </c>
      <c r="B1171" s="42" t="s">
        <v>1039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12.75" hidden="1">
      <c r="A1172" s="88">
        <v>501080059</v>
      </c>
      <c r="B1172" s="42" t="s">
        <v>1040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3"/>
      <c r="Z1172" s="103"/>
    </row>
    <row r="1173" spans="1:26" s="41" customFormat="1" ht="25.5" hidden="1">
      <c r="A1173" s="88">
        <v>501080060</v>
      </c>
      <c r="B1173" s="42" t="s">
        <v>1041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501080061</v>
      </c>
      <c r="B1174" s="42" t="s">
        <v>1042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3"/>
      <c r="Z1174" s="103"/>
    </row>
    <row r="1175" spans="1:26" s="41" customFormat="1" ht="12.75" hidden="1">
      <c r="A1175" s="88">
        <v>501080062</v>
      </c>
      <c r="B1175" s="42" t="s">
        <v>1043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501080063</v>
      </c>
      <c r="B1176" s="42" t="s">
        <v>1044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501080064</v>
      </c>
      <c r="B1177" s="42" t="s">
        <v>1045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501080065</v>
      </c>
      <c r="B1178" s="42" t="s">
        <v>1046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501080066</v>
      </c>
      <c r="B1179" s="42" t="s">
        <v>1047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501080067</v>
      </c>
      <c r="B1180" s="42" t="s">
        <v>1048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25.5" hidden="1">
      <c r="A1181" s="88">
        <v>501080068</v>
      </c>
      <c r="B1181" s="42" t="s">
        <v>1049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12.75" customHeight="1" hidden="1">
      <c r="A1182" s="88">
        <v>501080069</v>
      </c>
      <c r="B1182" s="42" t="s">
        <v>1050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501080070</v>
      </c>
      <c r="B1183" s="42" t="s">
        <v>1051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501080071</v>
      </c>
      <c r="B1184" s="42" t="s">
        <v>1052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501080072</v>
      </c>
      <c r="B1185" s="42" t="s">
        <v>1053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501080073</v>
      </c>
      <c r="B1186" s="42" t="s">
        <v>1054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38.25" hidden="1">
      <c r="A1187" s="88">
        <v>501080074</v>
      </c>
      <c r="B1187" s="42" t="s">
        <v>1055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25.5" hidden="1">
      <c r="A1188" s="88">
        <v>501080075</v>
      </c>
      <c r="B1188" s="42" t="s">
        <v>1056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12.75" hidden="1">
      <c r="A1189" s="88">
        <v>501080076</v>
      </c>
      <c r="B1189" s="42" t="s">
        <v>1057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501080077</v>
      </c>
      <c r="B1190" s="42" t="s">
        <v>1058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38.25" hidden="1">
      <c r="A1191" s="88">
        <v>501080078</v>
      </c>
      <c r="B1191" s="42" t="s">
        <v>1059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3"/>
      <c r="Z1191" s="103"/>
    </row>
    <row r="1192" spans="1:26" s="41" customFormat="1" ht="12.75" hidden="1">
      <c r="A1192" s="88">
        <v>501080079</v>
      </c>
      <c r="B1192" s="42" t="s">
        <v>1060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501080080</v>
      </c>
      <c r="B1193" s="42" t="s">
        <v>1061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501080081</v>
      </c>
      <c r="B1194" s="42" t="s">
        <v>1062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3"/>
      <c r="Z1194" s="103"/>
    </row>
    <row r="1195" spans="1:26" s="41" customFormat="1" ht="25.5" hidden="1">
      <c r="A1195" s="88">
        <v>501080082</v>
      </c>
      <c r="B1195" s="42" t="s">
        <v>1063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501080083</v>
      </c>
      <c r="B1196" s="42" t="s">
        <v>1064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501080084</v>
      </c>
      <c r="B1197" s="42" t="s">
        <v>1065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501080085</v>
      </c>
      <c r="B1198" s="42" t="s">
        <v>2131</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501080086</v>
      </c>
      <c r="B1199" s="42" t="s">
        <v>2132</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c r="A1200" s="88">
        <v>501080087</v>
      </c>
      <c r="B1200" s="42" t="s">
        <v>2219</v>
      </c>
      <c r="C1200" s="97"/>
      <c r="D1200" s="40"/>
      <c r="E1200" s="40"/>
      <c r="F1200" s="40"/>
      <c r="G1200" s="40"/>
      <c r="H1200" s="40"/>
      <c r="I1200" s="40">
        <v>2</v>
      </c>
      <c r="J1200" s="40"/>
      <c r="K1200" s="40"/>
      <c r="L1200" s="40">
        <v>2</v>
      </c>
      <c r="M1200" s="40"/>
      <c r="N1200" s="40">
        <v>2</v>
      </c>
      <c r="O1200" s="40"/>
      <c r="P1200" s="40"/>
      <c r="Q1200" s="40">
        <v>2</v>
      </c>
      <c r="R1200" s="40"/>
      <c r="S1200" s="40"/>
      <c r="T1200" s="40"/>
      <c r="U1200" s="40"/>
      <c r="V1200" s="40"/>
      <c r="W1200" s="40"/>
      <c r="X1200" s="39">
        <v>173</v>
      </c>
      <c r="Y1200" s="103"/>
      <c r="Z1200" s="103"/>
    </row>
    <row r="1201" spans="1:26" s="41" customFormat="1" ht="12.75" customHeight="1" hidden="1">
      <c r="A1201" s="88">
        <v>501090000</v>
      </c>
      <c r="B1201" s="42" t="s">
        <v>1066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3"/>
      <c r="Z1201" s="103"/>
    </row>
    <row r="1202" spans="1:26" s="41" customFormat="1" ht="12.75" hidden="1">
      <c r="A1202" s="88">
        <v>501090001</v>
      </c>
      <c r="B1202" s="42" t="s">
        <v>1067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501090002</v>
      </c>
      <c r="B1203" s="42" t="s">
        <v>1068</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25.5" hidden="1">
      <c r="A1204" s="88">
        <v>501090003</v>
      </c>
      <c r="B1204" s="42" t="s">
        <v>1069</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501090004</v>
      </c>
      <c r="B1205" s="42" t="s">
        <v>1070</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501090005</v>
      </c>
      <c r="B1206" s="42" t="s">
        <v>1071</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501090006</v>
      </c>
      <c r="B1207" s="42" t="s">
        <v>1072</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501090007</v>
      </c>
      <c r="B1208" s="42" t="s">
        <v>1073</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501090008</v>
      </c>
      <c r="B1209" s="42" t="s">
        <v>1074</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3"/>
      <c r="Z1209" s="103"/>
    </row>
    <row r="1210" spans="1:26" s="41" customFormat="1" ht="12.75" hidden="1">
      <c r="A1210" s="88">
        <v>501090009</v>
      </c>
      <c r="B1210" s="42" t="s">
        <v>1075</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3"/>
      <c r="Z1210" s="103"/>
    </row>
    <row r="1211" spans="1:26" s="41" customFormat="1" ht="25.5" hidden="1">
      <c r="A1211" s="88">
        <v>501090010</v>
      </c>
      <c r="B1211" s="42" t="s">
        <v>1076</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3"/>
      <c r="Z1211" s="103"/>
    </row>
    <row r="1212" spans="1:26" s="41" customFormat="1" ht="12.75" hidden="1">
      <c r="A1212" s="88">
        <v>501090011</v>
      </c>
      <c r="B1212" s="42" t="s">
        <v>2140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3"/>
      <c r="Z1212" s="103"/>
    </row>
    <row r="1213" spans="1:26" s="41" customFormat="1" ht="12.75" hidden="1">
      <c r="A1213" s="88">
        <v>501100000</v>
      </c>
      <c r="B1213" s="42" t="s">
        <v>1077</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501100001</v>
      </c>
      <c r="B1214" s="42" t="s">
        <v>1078</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hidden="1">
      <c r="A1215" s="88">
        <v>501100002</v>
      </c>
      <c r="B1215" s="42" t="s">
        <v>1079</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501100003</v>
      </c>
      <c r="B1216" s="42" t="s">
        <v>1080</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501100004</v>
      </c>
      <c r="B1217" s="42" t="s">
        <v>1081</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501100005</v>
      </c>
      <c r="B1218" s="42" t="s">
        <v>1082</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501100006</v>
      </c>
      <c r="B1219" s="42" t="s">
        <v>1083</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501100007</v>
      </c>
      <c r="B1220" s="42" t="s">
        <v>1084</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501100008</v>
      </c>
      <c r="B1221" s="42" t="s">
        <v>1085</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3"/>
      <c r="Z1221" s="103"/>
    </row>
    <row r="1222" spans="1:26" s="41" customFormat="1" ht="25.5" customHeight="1" hidden="1">
      <c r="A1222" s="88">
        <v>501100009</v>
      </c>
      <c r="B1222" s="42" t="s">
        <v>1086</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501110000</v>
      </c>
      <c r="B1223" s="42" t="s">
        <v>1087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c r="A1224" s="88">
        <v>501110001</v>
      </c>
      <c r="B1224" s="42" t="s">
        <v>1088</v>
      </c>
      <c r="C1224" s="97"/>
      <c r="D1224" s="40"/>
      <c r="E1224" s="40"/>
      <c r="F1224" s="40"/>
      <c r="G1224" s="40"/>
      <c r="H1224" s="40"/>
      <c r="I1224" s="40">
        <v>2</v>
      </c>
      <c r="J1224" s="40">
        <v>1</v>
      </c>
      <c r="K1224" s="40"/>
      <c r="L1224" s="40">
        <v>1</v>
      </c>
      <c r="M1224" s="40"/>
      <c r="N1224" s="40">
        <v>2</v>
      </c>
      <c r="O1224" s="40">
        <v>1</v>
      </c>
      <c r="P1224" s="40"/>
      <c r="Q1224" s="40">
        <v>1</v>
      </c>
      <c r="R1224" s="40"/>
      <c r="S1224" s="40"/>
      <c r="T1224" s="40"/>
      <c r="U1224" s="40"/>
      <c r="V1224" s="40"/>
      <c r="W1224" s="40"/>
      <c r="X1224" s="39">
        <v>120</v>
      </c>
      <c r="Y1224" s="103"/>
      <c r="Z1224" s="103"/>
    </row>
    <row r="1225" spans="1:26" s="41" customFormat="1" ht="12.75">
      <c r="A1225" s="88">
        <v>501110002</v>
      </c>
      <c r="B1225" s="42" t="s">
        <v>386</v>
      </c>
      <c r="C1225" s="97"/>
      <c r="D1225" s="40"/>
      <c r="E1225" s="40"/>
      <c r="F1225" s="40"/>
      <c r="G1225" s="40"/>
      <c r="H1225" s="40"/>
      <c r="I1225" s="40">
        <v>4</v>
      </c>
      <c r="J1225" s="40">
        <v>4</v>
      </c>
      <c r="K1225" s="40"/>
      <c r="L1225" s="40"/>
      <c r="M1225" s="40"/>
      <c r="N1225" s="40">
        <v>4</v>
      </c>
      <c r="O1225" s="40">
        <v>4</v>
      </c>
      <c r="P1225" s="40"/>
      <c r="Q1225" s="40"/>
      <c r="R1225" s="40"/>
      <c r="S1225" s="40"/>
      <c r="T1225" s="40"/>
      <c r="U1225" s="40"/>
      <c r="V1225" s="40"/>
      <c r="W1225" s="40"/>
      <c r="X1225" s="39">
        <v>120</v>
      </c>
      <c r="Y1225" s="103"/>
      <c r="Z1225" s="103"/>
    </row>
    <row r="1226" spans="1:26" s="41" customFormat="1" ht="12.75" hidden="1">
      <c r="A1226" s="88">
        <v>501110003</v>
      </c>
      <c r="B1226" s="42" t="s">
        <v>391</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501110004</v>
      </c>
      <c r="B1227" s="42" t="s">
        <v>1089</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c r="A1228" s="88">
        <v>501110005</v>
      </c>
      <c r="B1228" s="42" t="s">
        <v>404</v>
      </c>
      <c r="C1228" s="97"/>
      <c r="D1228" s="40"/>
      <c r="E1228" s="40"/>
      <c r="F1228" s="40"/>
      <c r="G1228" s="40"/>
      <c r="H1228" s="40"/>
      <c r="I1228" s="40">
        <v>1</v>
      </c>
      <c r="J1228" s="40">
        <v>1</v>
      </c>
      <c r="K1228" s="40"/>
      <c r="L1228" s="40"/>
      <c r="M1228" s="40"/>
      <c r="N1228" s="40">
        <v>1</v>
      </c>
      <c r="O1228" s="40">
        <v>1</v>
      </c>
      <c r="P1228" s="40"/>
      <c r="Q1228" s="40"/>
      <c r="R1228" s="40"/>
      <c r="S1228" s="40"/>
      <c r="T1228" s="40"/>
      <c r="U1228" s="40"/>
      <c r="V1228" s="40"/>
      <c r="W1228" s="40"/>
      <c r="X1228" s="39">
        <v>120</v>
      </c>
      <c r="Y1228" s="103"/>
      <c r="Z1228" s="103"/>
    </row>
    <row r="1229" spans="1:26" s="41" customFormat="1" ht="12.75">
      <c r="A1229" s="88">
        <v>501110006</v>
      </c>
      <c r="B1229" s="42" t="s">
        <v>402</v>
      </c>
      <c r="C1229" s="97"/>
      <c r="D1229" s="40"/>
      <c r="E1229" s="40"/>
      <c r="F1229" s="40"/>
      <c r="G1229" s="40"/>
      <c r="H1229" s="40"/>
      <c r="I1229" s="40">
        <v>10</v>
      </c>
      <c r="J1229" s="40">
        <v>4</v>
      </c>
      <c r="K1229" s="40"/>
      <c r="L1229" s="40">
        <v>6</v>
      </c>
      <c r="M1229" s="40"/>
      <c r="N1229" s="40">
        <v>9</v>
      </c>
      <c r="O1229" s="40">
        <v>4</v>
      </c>
      <c r="P1229" s="40"/>
      <c r="Q1229" s="40">
        <v>5</v>
      </c>
      <c r="R1229" s="40"/>
      <c r="S1229" s="40">
        <v>1</v>
      </c>
      <c r="T1229" s="40"/>
      <c r="U1229" s="40"/>
      <c r="V1229" s="40">
        <v>1</v>
      </c>
      <c r="W1229" s="40"/>
      <c r="X1229" s="39">
        <v>120</v>
      </c>
      <c r="Y1229" s="103"/>
      <c r="Z1229" s="103"/>
    </row>
    <row r="1230" spans="1:26" s="41" customFormat="1" ht="12.75" hidden="1">
      <c r="A1230" s="88">
        <v>501110007</v>
      </c>
      <c r="B1230" s="42" t="s">
        <v>403</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501110008</v>
      </c>
      <c r="B1231" s="42" t="s">
        <v>399</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501110009</v>
      </c>
      <c r="B1232" s="42" t="s">
        <v>398</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25.5">
      <c r="A1233" s="88">
        <v>501110010</v>
      </c>
      <c r="B1233" s="42" t="s">
        <v>1090</v>
      </c>
      <c r="C1233" s="97"/>
      <c r="D1233" s="40"/>
      <c r="E1233" s="40"/>
      <c r="F1233" s="40"/>
      <c r="G1233" s="40"/>
      <c r="H1233" s="40"/>
      <c r="I1233" s="40">
        <v>3</v>
      </c>
      <c r="J1233" s="40">
        <v>2</v>
      </c>
      <c r="K1233" s="40"/>
      <c r="L1233" s="40">
        <v>1</v>
      </c>
      <c r="M1233" s="40"/>
      <c r="N1233" s="40">
        <v>3</v>
      </c>
      <c r="O1233" s="40">
        <v>2</v>
      </c>
      <c r="P1233" s="40"/>
      <c r="Q1233" s="40">
        <v>1</v>
      </c>
      <c r="R1233" s="40"/>
      <c r="S1233" s="40"/>
      <c r="T1233" s="40"/>
      <c r="U1233" s="40"/>
      <c r="V1233" s="40"/>
      <c r="W1233" s="40"/>
      <c r="X1233" s="39">
        <v>120</v>
      </c>
      <c r="Y1233" s="103"/>
      <c r="Z1233" s="103"/>
    </row>
    <row r="1234" spans="1:26" s="41" customFormat="1" ht="12.75">
      <c r="A1234" s="88">
        <v>501110011</v>
      </c>
      <c r="B1234" s="42" t="s">
        <v>1091</v>
      </c>
      <c r="C1234" s="97"/>
      <c r="D1234" s="40"/>
      <c r="E1234" s="40"/>
      <c r="F1234" s="40"/>
      <c r="G1234" s="40"/>
      <c r="H1234" s="40"/>
      <c r="I1234" s="40">
        <v>1266</v>
      </c>
      <c r="J1234" s="40">
        <v>223</v>
      </c>
      <c r="K1234" s="40"/>
      <c r="L1234" s="40">
        <v>1042</v>
      </c>
      <c r="M1234" s="40">
        <v>1</v>
      </c>
      <c r="N1234" s="40">
        <v>1257</v>
      </c>
      <c r="O1234" s="40">
        <v>223</v>
      </c>
      <c r="P1234" s="40"/>
      <c r="Q1234" s="40">
        <v>1033</v>
      </c>
      <c r="R1234" s="40">
        <v>1</v>
      </c>
      <c r="S1234" s="40">
        <v>9</v>
      </c>
      <c r="T1234" s="40"/>
      <c r="U1234" s="40"/>
      <c r="V1234" s="40">
        <v>9</v>
      </c>
      <c r="W1234" s="40"/>
      <c r="X1234" s="39">
        <v>120</v>
      </c>
      <c r="Y1234" s="103"/>
      <c r="Z1234" s="103"/>
    </row>
    <row r="1235" spans="1:26" s="41" customFormat="1" ht="12.75" hidden="1">
      <c r="A1235" s="88">
        <v>501120000</v>
      </c>
      <c r="B1235" s="42" t="s">
        <v>1092</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501120001</v>
      </c>
      <c r="B1236" s="42" t="s">
        <v>1093</v>
      </c>
      <c r="C1236" s="97"/>
      <c r="D1236" s="40">
        <v>2</v>
      </c>
      <c r="E1236" s="40"/>
      <c r="F1236" s="40"/>
      <c r="G1236" s="40">
        <v>2</v>
      </c>
      <c r="H1236" s="40"/>
      <c r="I1236" s="40">
        <v>61</v>
      </c>
      <c r="J1236" s="40">
        <v>24</v>
      </c>
      <c r="K1236" s="40"/>
      <c r="L1236" s="40">
        <v>37</v>
      </c>
      <c r="M1236" s="40"/>
      <c r="N1236" s="40">
        <v>62</v>
      </c>
      <c r="O1236" s="40">
        <v>24</v>
      </c>
      <c r="P1236" s="40"/>
      <c r="Q1236" s="40">
        <v>38</v>
      </c>
      <c r="R1236" s="40"/>
      <c r="S1236" s="40">
        <v>1</v>
      </c>
      <c r="T1236" s="40"/>
      <c r="U1236" s="40"/>
      <c r="V1236" s="40">
        <v>1</v>
      </c>
      <c r="W1236" s="40"/>
      <c r="X1236" s="39">
        <v>120</v>
      </c>
      <c r="Y1236" s="103"/>
      <c r="Z1236" s="103"/>
    </row>
    <row r="1237" spans="1:26" s="41" customFormat="1" ht="12.75" hidden="1">
      <c r="A1237" s="88">
        <v>501120002</v>
      </c>
      <c r="B1237" s="42" t="s">
        <v>1094</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25.5">
      <c r="A1238" s="88">
        <v>501120003</v>
      </c>
      <c r="B1238" s="42" t="s">
        <v>1095</v>
      </c>
      <c r="C1238" s="97"/>
      <c r="D1238" s="40">
        <v>8</v>
      </c>
      <c r="E1238" s="40">
        <v>1</v>
      </c>
      <c r="F1238" s="40"/>
      <c r="G1238" s="40">
        <v>7</v>
      </c>
      <c r="H1238" s="40"/>
      <c r="I1238" s="40">
        <v>211</v>
      </c>
      <c r="J1238" s="40">
        <v>56</v>
      </c>
      <c r="K1238" s="40"/>
      <c r="L1238" s="40">
        <v>155</v>
      </c>
      <c r="M1238" s="40"/>
      <c r="N1238" s="40">
        <v>219</v>
      </c>
      <c r="O1238" s="40">
        <v>57</v>
      </c>
      <c r="P1238" s="40"/>
      <c r="Q1238" s="40">
        <v>162</v>
      </c>
      <c r="R1238" s="40"/>
      <c r="S1238" s="40"/>
      <c r="T1238" s="40"/>
      <c r="U1238" s="40"/>
      <c r="V1238" s="40"/>
      <c r="W1238" s="40"/>
      <c r="X1238" s="39">
        <v>120</v>
      </c>
      <c r="Y1238" s="103"/>
      <c r="Z1238" s="103"/>
    </row>
    <row r="1239" spans="1:26" s="41" customFormat="1" ht="12.75" hidden="1">
      <c r="A1239" s="88">
        <v>501120004</v>
      </c>
      <c r="B1239" s="42" t="s">
        <v>1096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38.25" hidden="1">
      <c r="A1240" s="88">
        <v>501120005</v>
      </c>
      <c r="B1240" s="42" t="s">
        <v>1097</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501120006</v>
      </c>
      <c r="B1241" s="42" t="s">
        <v>206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c r="A1242" s="88">
        <v>501120007</v>
      </c>
      <c r="B1242" s="42" t="s">
        <v>1098</v>
      </c>
      <c r="C1242" s="97"/>
      <c r="D1242" s="40"/>
      <c r="E1242" s="40"/>
      <c r="F1242" s="40"/>
      <c r="G1242" s="40"/>
      <c r="H1242" s="40"/>
      <c r="I1242" s="40">
        <v>1</v>
      </c>
      <c r="J1242" s="40"/>
      <c r="K1242" s="40"/>
      <c r="L1242" s="40">
        <v>1</v>
      </c>
      <c r="M1242" s="40"/>
      <c r="N1242" s="40">
        <v>1</v>
      </c>
      <c r="O1242" s="40"/>
      <c r="P1242" s="40"/>
      <c r="Q1242" s="40">
        <v>1</v>
      </c>
      <c r="R1242" s="40"/>
      <c r="S1242" s="40"/>
      <c r="T1242" s="40"/>
      <c r="U1242" s="40"/>
      <c r="V1242" s="40"/>
      <c r="W1242" s="40"/>
      <c r="X1242" s="39">
        <v>120</v>
      </c>
      <c r="Y1242" s="103"/>
      <c r="Z1242" s="103"/>
    </row>
    <row r="1243" spans="1:26" s="41" customFormat="1" ht="38.25" hidden="1">
      <c r="A1243" s="88">
        <v>501120008</v>
      </c>
      <c r="B1243" s="42" t="s">
        <v>1099</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501120009</v>
      </c>
      <c r="B1244" s="42" t="s">
        <v>1100</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12.75" hidden="1">
      <c r="A1245" s="88">
        <v>501120010</v>
      </c>
      <c r="B1245" s="42" t="s">
        <v>1101</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25.5" hidden="1">
      <c r="A1246" s="88">
        <v>501120011</v>
      </c>
      <c r="B1246" s="42" t="s">
        <v>1102</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25.5">
      <c r="A1247" s="88">
        <v>501120012</v>
      </c>
      <c r="B1247" s="42" t="s">
        <v>1103</v>
      </c>
      <c r="C1247" s="97"/>
      <c r="D1247" s="40"/>
      <c r="E1247" s="40"/>
      <c r="F1247" s="40"/>
      <c r="G1247" s="40"/>
      <c r="H1247" s="40"/>
      <c r="I1247" s="40">
        <v>9</v>
      </c>
      <c r="J1247" s="40">
        <v>3</v>
      </c>
      <c r="K1247" s="40"/>
      <c r="L1247" s="40">
        <v>6</v>
      </c>
      <c r="M1247" s="40"/>
      <c r="N1247" s="40">
        <v>7</v>
      </c>
      <c r="O1247" s="40">
        <v>3</v>
      </c>
      <c r="P1247" s="40"/>
      <c r="Q1247" s="40">
        <v>4</v>
      </c>
      <c r="R1247" s="40"/>
      <c r="S1247" s="40">
        <v>2</v>
      </c>
      <c r="T1247" s="40"/>
      <c r="U1247" s="40"/>
      <c r="V1247" s="40">
        <v>2</v>
      </c>
      <c r="W1247" s="40"/>
      <c r="X1247" s="39">
        <v>120</v>
      </c>
      <c r="Y1247" s="103"/>
      <c r="Z1247" s="103"/>
    </row>
    <row r="1248" spans="1:26" s="41" customFormat="1" ht="12.75" hidden="1">
      <c r="A1248" s="88">
        <v>501120013</v>
      </c>
      <c r="B1248" s="42" t="s">
        <v>1104</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c r="A1249" s="88">
        <v>501120014</v>
      </c>
      <c r="B1249" s="42" t="s">
        <v>1105</v>
      </c>
      <c r="C1249" s="97"/>
      <c r="D1249" s="40"/>
      <c r="E1249" s="40"/>
      <c r="F1249" s="40"/>
      <c r="G1249" s="40"/>
      <c r="H1249" s="40"/>
      <c r="I1249" s="40">
        <v>2</v>
      </c>
      <c r="J1249" s="40"/>
      <c r="K1249" s="40"/>
      <c r="L1249" s="40">
        <v>2</v>
      </c>
      <c r="M1249" s="40"/>
      <c r="N1249" s="40">
        <v>1</v>
      </c>
      <c r="O1249" s="40"/>
      <c r="P1249" s="40"/>
      <c r="Q1249" s="40">
        <v>1</v>
      </c>
      <c r="R1249" s="40"/>
      <c r="S1249" s="40">
        <v>1</v>
      </c>
      <c r="T1249" s="40"/>
      <c r="U1249" s="40"/>
      <c r="V1249" s="40">
        <v>1</v>
      </c>
      <c r="W1249" s="40"/>
      <c r="X1249" s="39">
        <v>120</v>
      </c>
      <c r="Y1249" s="103"/>
      <c r="Z1249" s="103"/>
    </row>
    <row r="1250" spans="1:26" s="41" customFormat="1" ht="25.5">
      <c r="A1250" s="88">
        <v>501120015</v>
      </c>
      <c r="B1250" s="42" t="s">
        <v>1106</v>
      </c>
      <c r="C1250" s="97"/>
      <c r="D1250" s="40"/>
      <c r="E1250" s="40"/>
      <c r="F1250" s="40"/>
      <c r="G1250" s="40"/>
      <c r="H1250" s="40"/>
      <c r="I1250" s="40">
        <v>2</v>
      </c>
      <c r="J1250" s="40"/>
      <c r="K1250" s="40"/>
      <c r="L1250" s="40">
        <v>2</v>
      </c>
      <c r="M1250" s="40"/>
      <c r="N1250" s="40">
        <v>2</v>
      </c>
      <c r="O1250" s="40"/>
      <c r="P1250" s="40"/>
      <c r="Q1250" s="40">
        <v>2</v>
      </c>
      <c r="R1250" s="40"/>
      <c r="S1250" s="40"/>
      <c r="T1250" s="40"/>
      <c r="U1250" s="40"/>
      <c r="V1250" s="40"/>
      <c r="W1250" s="40"/>
      <c r="X1250" s="39">
        <v>120</v>
      </c>
      <c r="Y1250" s="103"/>
      <c r="Z1250" s="103"/>
    </row>
    <row r="1251" spans="1:26" s="41" customFormat="1" ht="12.75" hidden="1">
      <c r="A1251" s="88">
        <v>501120016</v>
      </c>
      <c r="B1251" s="42" t="s">
        <v>1107</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501120017</v>
      </c>
      <c r="B1252" s="42" t="s">
        <v>1108</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25.5">
      <c r="A1253" s="88">
        <v>501120018</v>
      </c>
      <c r="B1253" s="42" t="s">
        <v>1109</v>
      </c>
      <c r="C1253" s="97"/>
      <c r="D1253" s="40"/>
      <c r="E1253" s="40"/>
      <c r="F1253" s="40"/>
      <c r="G1253" s="40"/>
      <c r="H1253" s="40"/>
      <c r="I1253" s="40">
        <v>2</v>
      </c>
      <c r="J1253" s="40"/>
      <c r="K1253" s="40"/>
      <c r="L1253" s="40">
        <v>2</v>
      </c>
      <c r="M1253" s="40"/>
      <c r="N1253" s="40"/>
      <c r="O1253" s="40"/>
      <c r="P1253" s="40"/>
      <c r="Q1253" s="40"/>
      <c r="R1253" s="40"/>
      <c r="S1253" s="40">
        <v>2</v>
      </c>
      <c r="T1253" s="40"/>
      <c r="U1253" s="40"/>
      <c r="V1253" s="40">
        <v>2</v>
      </c>
      <c r="W1253" s="40"/>
      <c r="X1253" s="39">
        <v>120</v>
      </c>
      <c r="Y1253" s="103"/>
      <c r="Z1253" s="103"/>
    </row>
    <row r="1254" spans="1:26" s="41" customFormat="1" ht="12.75" hidden="1">
      <c r="A1254" s="88">
        <v>501120019</v>
      </c>
      <c r="B1254" s="42" t="s">
        <v>1110</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501120020</v>
      </c>
      <c r="B1255" s="42" t="s">
        <v>1111</v>
      </c>
      <c r="C1255" s="97"/>
      <c r="D1255" s="40"/>
      <c r="E1255" s="40"/>
      <c r="F1255" s="40"/>
      <c r="G1255" s="40"/>
      <c r="H1255" s="40"/>
      <c r="I1255" s="40">
        <v>1</v>
      </c>
      <c r="J1255" s="40">
        <v>1</v>
      </c>
      <c r="K1255" s="40"/>
      <c r="L1255" s="40"/>
      <c r="M1255" s="40"/>
      <c r="N1255" s="40">
        <v>1</v>
      </c>
      <c r="O1255" s="40">
        <v>1</v>
      </c>
      <c r="P1255" s="40"/>
      <c r="Q1255" s="40"/>
      <c r="R1255" s="40"/>
      <c r="S1255" s="40"/>
      <c r="T1255" s="40"/>
      <c r="U1255" s="40"/>
      <c r="V1255" s="40"/>
      <c r="W1255" s="40"/>
      <c r="X1255" s="39">
        <v>120</v>
      </c>
      <c r="Y1255" s="103"/>
      <c r="Z1255" s="103"/>
    </row>
    <row r="1256" spans="1:26" s="41" customFormat="1" ht="12.75" hidden="1">
      <c r="A1256" s="88">
        <v>501120021</v>
      </c>
      <c r="B1256" s="42" t="s">
        <v>1112</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501120022</v>
      </c>
      <c r="B1257" s="42" t="s">
        <v>1113</v>
      </c>
      <c r="C1257" s="97"/>
      <c r="D1257" s="40">
        <v>5</v>
      </c>
      <c r="E1257" s="40"/>
      <c r="F1257" s="40"/>
      <c r="G1257" s="40">
        <v>5</v>
      </c>
      <c r="H1257" s="40"/>
      <c r="I1257" s="40">
        <v>100</v>
      </c>
      <c r="J1257" s="40">
        <v>26</v>
      </c>
      <c r="K1257" s="40"/>
      <c r="L1257" s="40">
        <v>74</v>
      </c>
      <c r="M1257" s="40"/>
      <c r="N1257" s="40">
        <v>101</v>
      </c>
      <c r="O1257" s="40">
        <v>26</v>
      </c>
      <c r="P1257" s="40"/>
      <c r="Q1257" s="40">
        <v>75</v>
      </c>
      <c r="R1257" s="40"/>
      <c r="S1257" s="40">
        <v>4</v>
      </c>
      <c r="T1257" s="40"/>
      <c r="U1257" s="40"/>
      <c r="V1257" s="40">
        <v>4</v>
      </c>
      <c r="W1257" s="40"/>
      <c r="X1257" s="39">
        <v>120</v>
      </c>
      <c r="Y1257" s="103"/>
      <c r="Z1257" s="103"/>
    </row>
    <row r="1258" spans="1:26" s="41" customFormat="1" ht="12.75" hidden="1">
      <c r="A1258" s="88">
        <v>501120023</v>
      </c>
      <c r="B1258" s="42" t="s">
        <v>1114</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501120024</v>
      </c>
      <c r="B1259" s="42" t="s">
        <v>2348</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3"/>
      <c r="Z1259" s="103"/>
    </row>
    <row r="1260" spans="1:26" s="41" customFormat="1" ht="12.75" hidden="1">
      <c r="A1260" s="88">
        <v>501130000</v>
      </c>
      <c r="B1260" s="42" t="s">
        <v>1115</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501130001</v>
      </c>
      <c r="B1261" s="42" t="s">
        <v>1116</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3"/>
      <c r="Z1261" s="103"/>
    </row>
    <row r="1262" spans="1:26" s="41" customFormat="1" ht="25.5" hidden="1">
      <c r="A1262" s="88">
        <v>501130002</v>
      </c>
      <c r="B1262" s="42" t="s">
        <v>1117</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3"/>
      <c r="Z1262" s="103"/>
    </row>
    <row r="1263" spans="1:26" s="41" customFormat="1" ht="25.5">
      <c r="A1263" s="88">
        <v>501130003</v>
      </c>
      <c r="B1263" s="42" t="s">
        <v>1118</v>
      </c>
      <c r="C1263" s="97"/>
      <c r="D1263" s="40"/>
      <c r="E1263" s="40"/>
      <c r="F1263" s="40"/>
      <c r="G1263" s="40"/>
      <c r="H1263" s="40"/>
      <c r="I1263" s="40">
        <v>1</v>
      </c>
      <c r="J1263" s="40">
        <v>1</v>
      </c>
      <c r="K1263" s="40"/>
      <c r="L1263" s="40"/>
      <c r="M1263" s="40"/>
      <c r="N1263" s="40">
        <v>1</v>
      </c>
      <c r="O1263" s="40">
        <v>1</v>
      </c>
      <c r="P1263" s="40"/>
      <c r="Q1263" s="40"/>
      <c r="R1263" s="40"/>
      <c r="S1263" s="40"/>
      <c r="T1263" s="40"/>
      <c r="U1263" s="40"/>
      <c r="V1263" s="40"/>
      <c r="W1263" s="40"/>
      <c r="X1263" s="39">
        <v>120</v>
      </c>
      <c r="Y1263" s="103"/>
      <c r="Z1263" s="103"/>
    </row>
    <row r="1264" spans="1:26" s="41" customFormat="1" ht="12.75" hidden="1">
      <c r="A1264" s="88">
        <v>501130004</v>
      </c>
      <c r="B1264" s="42" t="s">
        <v>1119</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3"/>
      <c r="Z1264" s="103"/>
    </row>
    <row r="1265" spans="1:26" s="41" customFormat="1" ht="25.5" hidden="1">
      <c r="A1265" s="88">
        <v>501130005</v>
      </c>
      <c r="B1265" s="42" t="s">
        <v>1120</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501130006</v>
      </c>
      <c r="B1266" s="42" t="s">
        <v>356</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3"/>
      <c r="Z1266" s="103"/>
    </row>
    <row r="1267" spans="1:26" s="41" customFormat="1" ht="12.75" customHeight="1" hidden="1">
      <c r="A1267" s="88">
        <v>501130007</v>
      </c>
      <c r="B1267" s="42" t="s">
        <v>1121</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3"/>
      <c r="Z1267" s="103"/>
    </row>
    <row r="1268" spans="1:26" s="41" customFormat="1" ht="12.75" hidden="1">
      <c r="A1268" s="88">
        <v>501130008</v>
      </c>
      <c r="B1268" s="42" t="s">
        <v>1122</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501130009</v>
      </c>
      <c r="B1269" s="42" t="s">
        <v>1123</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501130010</v>
      </c>
      <c r="B1270" s="42" t="s">
        <v>1124</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501130011</v>
      </c>
      <c r="B1271" s="42" t="s">
        <v>1125</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501130012</v>
      </c>
      <c r="B1272" s="42" t="s">
        <v>1126</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3"/>
      <c r="Z1272" s="103"/>
    </row>
    <row r="1273" spans="1:26" s="41" customFormat="1" ht="12.75" hidden="1">
      <c r="A1273" s="88">
        <v>501130013</v>
      </c>
      <c r="B1273" s="42" t="s">
        <v>1127</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501130014</v>
      </c>
      <c r="B1274" s="42" t="s">
        <v>1128</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501130015</v>
      </c>
      <c r="B1275" s="42" t="s">
        <v>1129</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501130016</v>
      </c>
      <c r="B1276" s="42" t="s">
        <v>1130</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501130017</v>
      </c>
      <c r="B1277" s="42" t="s">
        <v>1131</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501130018</v>
      </c>
      <c r="B1278" s="42" t="s">
        <v>1132</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501130019</v>
      </c>
      <c r="B1279" s="42" t="s">
        <v>1133</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501130020</v>
      </c>
      <c r="B1280" s="42" t="s">
        <v>1134</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hidden="1">
      <c r="A1281" s="88">
        <v>501130021</v>
      </c>
      <c r="B1281" s="42" t="s">
        <v>1135</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25.5" hidden="1">
      <c r="A1282" s="88">
        <v>501130022</v>
      </c>
      <c r="B1282" s="42" t="s">
        <v>1136</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c r="A1283" s="88">
        <v>501130023</v>
      </c>
      <c r="B1283" s="42" t="s">
        <v>371</v>
      </c>
      <c r="C1283" s="97"/>
      <c r="D1283" s="40">
        <v>1</v>
      </c>
      <c r="E1283" s="40"/>
      <c r="F1283" s="40"/>
      <c r="G1283" s="40">
        <v>1</v>
      </c>
      <c r="H1283" s="40"/>
      <c r="I1283" s="40">
        <v>17</v>
      </c>
      <c r="J1283" s="40"/>
      <c r="K1283" s="40"/>
      <c r="L1283" s="40">
        <v>17</v>
      </c>
      <c r="M1283" s="40"/>
      <c r="N1283" s="40">
        <v>13</v>
      </c>
      <c r="O1283" s="40"/>
      <c r="P1283" s="40"/>
      <c r="Q1283" s="40">
        <v>13</v>
      </c>
      <c r="R1283" s="40"/>
      <c r="S1283" s="40">
        <v>5</v>
      </c>
      <c r="T1283" s="40"/>
      <c r="U1283" s="40"/>
      <c r="V1283" s="40">
        <v>5</v>
      </c>
      <c r="W1283" s="40"/>
      <c r="X1283" s="39">
        <v>120</v>
      </c>
      <c r="Y1283" s="103"/>
      <c r="Z1283" s="103"/>
    </row>
    <row r="1284" spans="1:26" s="41" customFormat="1" ht="25.5" hidden="1">
      <c r="A1284" s="88">
        <v>501130024</v>
      </c>
      <c r="B1284" s="42" t="s">
        <v>1137</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3"/>
      <c r="Z1284" s="103"/>
    </row>
    <row r="1285" spans="1:26" s="41" customFormat="1" ht="12.75" hidden="1">
      <c r="A1285" s="88">
        <v>501130025</v>
      </c>
      <c r="B1285" s="42" t="s">
        <v>1138</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501130026</v>
      </c>
      <c r="B1286" s="42" t="s">
        <v>1139</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25.5" hidden="1">
      <c r="A1287" s="88">
        <v>501130027</v>
      </c>
      <c r="B1287" s="42" t="s">
        <v>1140</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3"/>
      <c r="Z1287" s="103"/>
    </row>
    <row r="1288" spans="1:26" s="41" customFormat="1" ht="25.5" hidden="1">
      <c r="A1288" s="88">
        <v>501130028</v>
      </c>
      <c r="B1288" s="42" t="s">
        <v>1141</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501130029</v>
      </c>
      <c r="B1289" s="42" t="s">
        <v>1142</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3"/>
      <c r="Z1289" s="103"/>
    </row>
    <row r="1290" spans="1:26" s="41" customFormat="1" ht="25.5" hidden="1">
      <c r="A1290" s="88">
        <v>501130030</v>
      </c>
      <c r="B1290" s="42" t="s">
        <v>1143</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501130031</v>
      </c>
      <c r="B1291" s="42" t="s">
        <v>1144</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38.25" hidden="1">
      <c r="A1292" s="88">
        <v>501130032</v>
      </c>
      <c r="B1292" s="42" t="s">
        <v>1145</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501130033</v>
      </c>
      <c r="B1293" s="42" t="s">
        <v>1146</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25.5" hidden="1">
      <c r="A1294" s="88">
        <v>501130034</v>
      </c>
      <c r="B1294" s="42" t="s">
        <v>1147</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501130035</v>
      </c>
      <c r="B1295" s="42" t="s">
        <v>1148</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3"/>
      <c r="Z1295" s="103"/>
    </row>
    <row r="1296" spans="1:26" s="41" customFormat="1" ht="38.25" hidden="1">
      <c r="A1296" s="88">
        <v>501130036</v>
      </c>
      <c r="B1296" s="42" t="s">
        <v>1149</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38.25" hidden="1">
      <c r="A1297" s="88">
        <v>501130037</v>
      </c>
      <c r="B1297" s="42" t="s">
        <v>1150</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501130038</v>
      </c>
      <c r="B1298" s="42" t="s">
        <v>1151</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501130039</v>
      </c>
      <c r="B1299" s="42" t="s">
        <v>1152</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501130040</v>
      </c>
      <c r="B1300" s="42" t="s">
        <v>1153</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501130041</v>
      </c>
      <c r="B1301" s="42" t="s">
        <v>1154</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12.75" hidden="1">
      <c r="A1302" s="88">
        <v>501130042</v>
      </c>
      <c r="B1302" s="42" t="s">
        <v>1155</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3"/>
      <c r="Z1302" s="103"/>
    </row>
    <row r="1303" spans="1:26" s="41" customFormat="1" ht="12.75">
      <c r="A1303" s="88">
        <v>501130043</v>
      </c>
      <c r="B1303" s="42" t="s">
        <v>1156</v>
      </c>
      <c r="C1303" s="97"/>
      <c r="D1303" s="40"/>
      <c r="E1303" s="40"/>
      <c r="F1303" s="40"/>
      <c r="G1303" s="40"/>
      <c r="H1303" s="40"/>
      <c r="I1303" s="40">
        <v>3</v>
      </c>
      <c r="J1303" s="40"/>
      <c r="K1303" s="40"/>
      <c r="L1303" s="40">
        <v>3</v>
      </c>
      <c r="M1303" s="40"/>
      <c r="N1303" s="40">
        <v>3</v>
      </c>
      <c r="O1303" s="40"/>
      <c r="P1303" s="40"/>
      <c r="Q1303" s="40">
        <v>3</v>
      </c>
      <c r="R1303" s="40"/>
      <c r="S1303" s="40"/>
      <c r="T1303" s="40"/>
      <c r="U1303" s="40"/>
      <c r="V1303" s="40"/>
      <c r="W1303" s="40"/>
      <c r="X1303" s="39">
        <v>120</v>
      </c>
      <c r="Y1303" s="103"/>
      <c r="Z1303" s="103"/>
    </row>
    <row r="1304" spans="1:26" s="41" customFormat="1" ht="25.5" hidden="1">
      <c r="A1304" s="88">
        <v>501130044</v>
      </c>
      <c r="B1304" s="42" t="s">
        <v>1157</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501130045</v>
      </c>
      <c r="B1305" s="42" t="s">
        <v>1158</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501130046</v>
      </c>
      <c r="B1306" s="42" t="s">
        <v>1159</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501130047</v>
      </c>
      <c r="B1307" s="42" t="s">
        <v>1160</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customHeight="1" hidden="1">
      <c r="A1308" s="88">
        <v>501130048</v>
      </c>
      <c r="B1308" s="42" t="s">
        <v>1161</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12.75" hidden="1">
      <c r="A1309" s="88">
        <v>501130049</v>
      </c>
      <c r="B1309" s="42" t="s">
        <v>1162</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hidden="1">
      <c r="A1310" s="88">
        <v>501130050</v>
      </c>
      <c r="B1310" s="42" t="s">
        <v>1163</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3"/>
      <c r="Z1310" s="103"/>
    </row>
    <row r="1311" spans="1:26" s="41" customFormat="1" ht="25.5" hidden="1">
      <c r="A1311" s="88">
        <v>501130051</v>
      </c>
      <c r="B1311" s="42" t="s">
        <v>1164</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501130052</v>
      </c>
      <c r="B1312" s="42" t="s">
        <v>1165</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customHeight="1" hidden="1">
      <c r="A1313" s="88">
        <v>501130053</v>
      </c>
      <c r="B1313" s="42" t="s">
        <v>1166</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501130054</v>
      </c>
      <c r="B1314" s="42" t="s">
        <v>1167</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501130055</v>
      </c>
      <c r="B1315" s="42" t="s">
        <v>1168</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25.5" hidden="1">
      <c r="A1316" s="88">
        <v>501130056</v>
      </c>
      <c r="B1316" s="42" t="s">
        <v>1169</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501130057</v>
      </c>
      <c r="B1317" s="42" t="s">
        <v>1170</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12.75" hidden="1">
      <c r="A1318" s="88">
        <v>501130058</v>
      </c>
      <c r="B1318" s="42" t="s">
        <v>1171</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25.5" hidden="1">
      <c r="A1319" s="88">
        <v>501130059</v>
      </c>
      <c r="B1319" s="42" t="s">
        <v>1172</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3"/>
      <c r="Z1319" s="103"/>
    </row>
    <row r="1320" spans="1:26" s="41" customFormat="1" ht="38.25" hidden="1">
      <c r="A1320" s="88">
        <v>501130060</v>
      </c>
      <c r="B1320" s="42" t="s">
        <v>1173</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12.75" hidden="1">
      <c r="A1321" s="88">
        <v>501130061</v>
      </c>
      <c r="B1321" s="42" t="s">
        <v>1174</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3"/>
      <c r="Z1321" s="103"/>
    </row>
    <row r="1322" spans="1:26" s="41" customFormat="1" ht="38.25" hidden="1">
      <c r="A1322" s="88">
        <v>501130062</v>
      </c>
      <c r="B1322" s="42" t="s">
        <v>1175</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25.5" hidden="1">
      <c r="A1323" s="88">
        <v>501130063</v>
      </c>
      <c r="B1323" s="42" t="s">
        <v>1176</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25.5" hidden="1">
      <c r="A1324" s="88">
        <v>501130064</v>
      </c>
      <c r="B1324" s="42" t="s">
        <v>1177</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38.25" hidden="1">
      <c r="A1325" s="88">
        <v>501130065</v>
      </c>
      <c r="B1325" s="42" t="s">
        <v>1178</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12.75" hidden="1">
      <c r="A1326" s="88">
        <v>501130066</v>
      </c>
      <c r="B1326" s="42" t="s">
        <v>1179</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501130067</v>
      </c>
      <c r="B1327" s="42" t="s">
        <v>1180</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38.25" hidden="1">
      <c r="A1328" s="88">
        <v>501130068</v>
      </c>
      <c r="B1328" s="42" t="s">
        <v>1181</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501130069</v>
      </c>
      <c r="B1329" s="42" t="s">
        <v>1182</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3"/>
      <c r="Z1329" s="103"/>
    </row>
    <row r="1330" spans="1:26" s="41" customFormat="1" ht="38.25" hidden="1">
      <c r="A1330" s="88">
        <v>501130070</v>
      </c>
      <c r="B1330" s="42" t="s">
        <v>1183</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38.25" hidden="1">
      <c r="A1331" s="88">
        <v>501130071</v>
      </c>
      <c r="B1331" s="42" t="s">
        <v>1184</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501130072</v>
      </c>
      <c r="B1332" s="42" t="s">
        <v>1185</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38.25" hidden="1">
      <c r="A1333" s="88">
        <v>501130073</v>
      </c>
      <c r="B1333" s="42" t="s">
        <v>1186</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501130074</v>
      </c>
      <c r="B1334" s="42" t="s">
        <v>1187</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25.5">
      <c r="A1335" s="88">
        <v>501130075</v>
      </c>
      <c r="B1335" s="42" t="s">
        <v>1188</v>
      </c>
      <c r="C1335" s="97"/>
      <c r="D1335" s="40"/>
      <c r="E1335" s="40"/>
      <c r="F1335" s="40"/>
      <c r="G1335" s="40"/>
      <c r="H1335" s="40"/>
      <c r="I1335" s="40">
        <v>1</v>
      </c>
      <c r="J1335" s="40"/>
      <c r="K1335" s="40"/>
      <c r="L1335" s="40">
        <v>1</v>
      </c>
      <c r="M1335" s="40"/>
      <c r="N1335" s="40">
        <v>1</v>
      </c>
      <c r="O1335" s="40"/>
      <c r="P1335" s="40"/>
      <c r="Q1335" s="40">
        <v>1</v>
      </c>
      <c r="R1335" s="40"/>
      <c r="S1335" s="40"/>
      <c r="T1335" s="40"/>
      <c r="U1335" s="40"/>
      <c r="V1335" s="40"/>
      <c r="W1335" s="40"/>
      <c r="X1335" s="39">
        <v>120</v>
      </c>
      <c r="Y1335" s="103"/>
      <c r="Z1335" s="103"/>
    </row>
    <row r="1336" spans="1:26" s="41" customFormat="1" ht="25.5">
      <c r="A1336" s="88">
        <v>501130076</v>
      </c>
      <c r="B1336" s="42" t="s">
        <v>1189</v>
      </c>
      <c r="C1336" s="97"/>
      <c r="D1336" s="40">
        <v>1</v>
      </c>
      <c r="E1336" s="40"/>
      <c r="F1336" s="40"/>
      <c r="G1336" s="40">
        <v>1</v>
      </c>
      <c r="H1336" s="40"/>
      <c r="I1336" s="40">
        <v>3</v>
      </c>
      <c r="J1336" s="40">
        <v>1</v>
      </c>
      <c r="K1336" s="40"/>
      <c r="L1336" s="40">
        <v>2</v>
      </c>
      <c r="M1336" s="40"/>
      <c r="N1336" s="40">
        <v>4</v>
      </c>
      <c r="O1336" s="40">
        <v>1</v>
      </c>
      <c r="P1336" s="40"/>
      <c r="Q1336" s="40">
        <v>3</v>
      </c>
      <c r="R1336" s="40"/>
      <c r="S1336" s="40"/>
      <c r="T1336" s="40"/>
      <c r="U1336" s="40"/>
      <c r="V1336" s="40"/>
      <c r="W1336" s="40"/>
      <c r="X1336" s="39">
        <v>120</v>
      </c>
      <c r="Y1336" s="103"/>
      <c r="Z1336" s="103"/>
    </row>
    <row r="1337" spans="1:26" s="41" customFormat="1" ht="25.5" hidden="1">
      <c r="A1337" s="88">
        <v>501130077</v>
      </c>
      <c r="B1337" s="42" t="s">
        <v>1190</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12.75" hidden="1">
      <c r="A1338" s="88">
        <v>501130078</v>
      </c>
      <c r="B1338" s="42" t="s">
        <v>1191</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501130079</v>
      </c>
      <c r="B1339" s="42" t="s">
        <v>1192</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501130080</v>
      </c>
      <c r="B1340" s="42" t="s">
        <v>1193</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501130081</v>
      </c>
      <c r="B1341" s="42" t="s">
        <v>1194</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501130082</v>
      </c>
      <c r="B1342" s="42" t="s">
        <v>1195</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501130083</v>
      </c>
      <c r="B1343" s="42" t="s">
        <v>1196</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501130084</v>
      </c>
      <c r="B1344" s="42" t="s">
        <v>1197</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c r="A1345" s="88">
        <v>501130085</v>
      </c>
      <c r="B1345" s="42" t="s">
        <v>1198</v>
      </c>
      <c r="C1345" s="97"/>
      <c r="D1345" s="40"/>
      <c r="E1345" s="40"/>
      <c r="F1345" s="40"/>
      <c r="G1345" s="40"/>
      <c r="H1345" s="40"/>
      <c r="I1345" s="40">
        <v>1</v>
      </c>
      <c r="J1345" s="40"/>
      <c r="K1345" s="40"/>
      <c r="L1345" s="40">
        <v>1</v>
      </c>
      <c r="M1345" s="40"/>
      <c r="N1345" s="40">
        <v>1</v>
      </c>
      <c r="O1345" s="40"/>
      <c r="P1345" s="40"/>
      <c r="Q1345" s="40">
        <v>1</v>
      </c>
      <c r="R1345" s="40"/>
      <c r="S1345" s="40"/>
      <c r="T1345" s="40"/>
      <c r="U1345" s="40"/>
      <c r="V1345" s="40"/>
      <c r="W1345" s="40"/>
      <c r="X1345" s="39">
        <v>120</v>
      </c>
      <c r="Y1345" s="103"/>
      <c r="Z1345" s="103"/>
    </row>
    <row r="1346" spans="1:26" s="41" customFormat="1" ht="25.5" hidden="1">
      <c r="A1346" s="88">
        <v>501130086</v>
      </c>
      <c r="B1346" s="42" t="s">
        <v>1199</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501130087</v>
      </c>
      <c r="B1347" s="42" t="s">
        <v>1200</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12.75" hidden="1">
      <c r="A1348" s="88">
        <v>501130088</v>
      </c>
      <c r="B1348" s="42" t="s">
        <v>1201</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501130089</v>
      </c>
      <c r="B1349" s="42" t="s">
        <v>1202</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3"/>
      <c r="Z1349" s="103"/>
    </row>
    <row r="1350" spans="1:26" s="41" customFormat="1" ht="12.75" hidden="1">
      <c r="A1350" s="88">
        <v>501130090</v>
      </c>
      <c r="B1350" s="42" t="s">
        <v>1203</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3"/>
      <c r="Z1350" s="103"/>
    </row>
    <row r="1351" spans="1:26" s="41" customFormat="1" ht="25.5" hidden="1">
      <c r="A1351" s="88">
        <v>501130091</v>
      </c>
      <c r="B1351" s="42" t="s">
        <v>1204</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3"/>
      <c r="Z1351" s="103"/>
    </row>
    <row r="1352" spans="1:26" s="41" customFormat="1" ht="25.5" hidden="1">
      <c r="A1352" s="88">
        <v>501130092</v>
      </c>
      <c r="B1352" s="42" t="s">
        <v>2351</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501130093</v>
      </c>
      <c r="B1353" s="42" t="s">
        <v>1205</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3"/>
      <c r="Z1353" s="103"/>
    </row>
    <row r="1354" spans="1:26" s="41" customFormat="1" ht="12.75" hidden="1">
      <c r="A1354" s="88">
        <v>501130094</v>
      </c>
      <c r="B1354" s="42" t="s">
        <v>2352</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501130095</v>
      </c>
      <c r="B1355" s="42" t="s">
        <v>1206</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501130096</v>
      </c>
      <c r="B1356" s="42" t="s">
        <v>279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25.5" hidden="1">
      <c r="A1357" s="88">
        <v>501130097</v>
      </c>
      <c r="B1357" s="42" t="s">
        <v>1207</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501130098</v>
      </c>
      <c r="B1358" s="42" t="s">
        <v>1208</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501130099</v>
      </c>
      <c r="B1359" s="42" t="s">
        <v>2353</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3"/>
      <c r="Z1359" s="103"/>
    </row>
    <row r="1360" spans="1:26" s="41" customFormat="1" ht="25.5" hidden="1">
      <c r="A1360" s="88">
        <v>501130100</v>
      </c>
      <c r="B1360" s="42" t="s">
        <v>1209</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501130101</v>
      </c>
      <c r="B1361" s="42" t="s">
        <v>1210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3"/>
      <c r="Z1361" s="103"/>
    </row>
    <row r="1362" spans="1:26" s="41" customFormat="1" ht="25.5" hidden="1">
      <c r="A1362" s="88">
        <v>501130102</v>
      </c>
      <c r="B1362" s="42" t="s">
        <v>1211</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501130103</v>
      </c>
      <c r="B1363" s="42" t="s">
        <v>1212</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hidden="1">
      <c r="A1364" s="88">
        <v>501130104</v>
      </c>
      <c r="B1364" s="42" t="s">
        <v>1213</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3"/>
      <c r="Z1364" s="103"/>
    </row>
    <row r="1365" spans="1:26" s="41" customFormat="1" ht="12.75" hidden="1">
      <c r="A1365" s="88">
        <v>501130105</v>
      </c>
      <c r="B1365" s="42" t="s">
        <v>1214</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customHeight="1" hidden="1">
      <c r="A1366" s="88">
        <v>501130106</v>
      </c>
      <c r="B1366" s="42" t="s">
        <v>1215</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501130107</v>
      </c>
      <c r="B1367" s="42" t="s">
        <v>1216</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25.5" hidden="1">
      <c r="A1368" s="88">
        <v>501130108</v>
      </c>
      <c r="B1368" s="42" t="s">
        <v>1217</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501130109</v>
      </c>
      <c r="B1369" s="42" t="s">
        <v>1218</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501130110</v>
      </c>
      <c r="B1370" s="42" t="s">
        <v>1219</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12.75">
      <c r="A1371" s="88">
        <v>501130111</v>
      </c>
      <c r="B1371" s="42" t="s">
        <v>1220</v>
      </c>
      <c r="C1371" s="97"/>
      <c r="D1371" s="40"/>
      <c r="E1371" s="40"/>
      <c r="F1371" s="40"/>
      <c r="G1371" s="40"/>
      <c r="H1371" s="40"/>
      <c r="I1371" s="40">
        <v>1</v>
      </c>
      <c r="J1371" s="40"/>
      <c r="K1371" s="40"/>
      <c r="L1371" s="40">
        <v>1</v>
      </c>
      <c r="M1371" s="40"/>
      <c r="N1371" s="40"/>
      <c r="O1371" s="40"/>
      <c r="P1371" s="40"/>
      <c r="Q1371" s="40"/>
      <c r="R1371" s="40"/>
      <c r="S1371" s="40">
        <v>1</v>
      </c>
      <c r="T1371" s="40"/>
      <c r="U1371" s="40"/>
      <c r="V1371" s="40">
        <v>1</v>
      </c>
      <c r="W1371" s="40"/>
      <c r="X1371" s="39">
        <v>120</v>
      </c>
      <c r="Y1371" s="103"/>
      <c r="Z1371" s="103"/>
    </row>
    <row r="1372" spans="1:26" s="41" customFormat="1" ht="12.75" hidden="1">
      <c r="A1372" s="88">
        <v>501130112</v>
      </c>
      <c r="B1372" s="42" t="s">
        <v>1221</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12.75" hidden="1">
      <c r="A1373" s="88">
        <v>501130113</v>
      </c>
      <c r="B1373" s="42" t="s">
        <v>1222</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c r="A1374" s="88">
        <v>501130114</v>
      </c>
      <c r="B1374" s="42" t="s">
        <v>1223</v>
      </c>
      <c r="C1374" s="97"/>
      <c r="D1374" s="40"/>
      <c r="E1374" s="40"/>
      <c r="F1374" s="40"/>
      <c r="G1374" s="40"/>
      <c r="H1374" s="40"/>
      <c r="I1374" s="40">
        <v>9</v>
      </c>
      <c r="J1374" s="40">
        <v>3</v>
      </c>
      <c r="K1374" s="40"/>
      <c r="L1374" s="40">
        <v>6</v>
      </c>
      <c r="M1374" s="40"/>
      <c r="N1374" s="40">
        <v>8</v>
      </c>
      <c r="O1374" s="40">
        <v>3</v>
      </c>
      <c r="P1374" s="40"/>
      <c r="Q1374" s="40">
        <v>5</v>
      </c>
      <c r="R1374" s="40"/>
      <c r="S1374" s="40">
        <v>1</v>
      </c>
      <c r="T1374" s="40"/>
      <c r="U1374" s="40"/>
      <c r="V1374" s="40">
        <v>1</v>
      </c>
      <c r="W1374" s="40"/>
      <c r="X1374" s="39">
        <v>120</v>
      </c>
      <c r="Y1374" s="103"/>
      <c r="Z1374" s="103"/>
    </row>
    <row r="1375" spans="1:26" s="41" customFormat="1" ht="38.25">
      <c r="A1375" s="88">
        <v>501130115</v>
      </c>
      <c r="B1375" s="42" t="s">
        <v>1224</v>
      </c>
      <c r="C1375" s="97"/>
      <c r="D1375" s="40"/>
      <c r="E1375" s="40"/>
      <c r="F1375" s="40"/>
      <c r="G1375" s="40"/>
      <c r="H1375" s="40"/>
      <c r="I1375" s="40">
        <v>3</v>
      </c>
      <c r="J1375" s="40"/>
      <c r="K1375" s="40"/>
      <c r="L1375" s="40">
        <v>3</v>
      </c>
      <c r="M1375" s="40"/>
      <c r="N1375" s="40">
        <v>3</v>
      </c>
      <c r="O1375" s="40"/>
      <c r="P1375" s="40"/>
      <c r="Q1375" s="40">
        <v>3</v>
      </c>
      <c r="R1375" s="40"/>
      <c r="S1375" s="40"/>
      <c r="T1375" s="40"/>
      <c r="U1375" s="40"/>
      <c r="V1375" s="40"/>
      <c r="W1375" s="40"/>
      <c r="X1375" s="39">
        <v>120</v>
      </c>
      <c r="Y1375" s="103"/>
      <c r="Z1375" s="103"/>
    </row>
    <row r="1376" spans="1:26" s="41" customFormat="1" ht="25.5" hidden="1">
      <c r="A1376" s="88">
        <v>501130116</v>
      </c>
      <c r="B1376" s="42" t="s">
        <v>1225</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25.5" hidden="1">
      <c r="A1377" s="88">
        <v>501130117</v>
      </c>
      <c r="B1377" s="42" t="s">
        <v>1226</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501130118</v>
      </c>
      <c r="B1378" s="42" t="s">
        <v>1227</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12.75" hidden="1">
      <c r="A1379" s="88">
        <v>501130119</v>
      </c>
      <c r="B1379" s="42" t="s">
        <v>1228</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501130120</v>
      </c>
      <c r="B1380" s="42" t="s">
        <v>1229</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12.75" hidden="1">
      <c r="A1381" s="88">
        <v>501130121</v>
      </c>
      <c r="B1381" s="42" t="s">
        <v>1230</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38.25" hidden="1">
      <c r="A1382" s="88">
        <v>501130122</v>
      </c>
      <c r="B1382" s="42" t="s">
        <v>2141</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25.5" hidden="1">
      <c r="A1383" s="88">
        <v>501130123</v>
      </c>
      <c r="B1383" s="42" t="s">
        <v>2142</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25.5" hidden="1">
      <c r="A1384" s="88">
        <v>501130124</v>
      </c>
      <c r="B1384" s="42" t="s">
        <v>2146</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12.75" hidden="1">
      <c r="A1385" s="88">
        <v>501130125</v>
      </c>
      <c r="B1385" s="42" t="s">
        <v>2209</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3"/>
      <c r="Z1385" s="103"/>
    </row>
    <row r="1386" spans="1:26" s="41" customFormat="1" ht="25.5" hidden="1">
      <c r="A1386" s="88">
        <v>501130126</v>
      </c>
      <c r="B1386" s="42" t="s">
        <v>2210</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3"/>
      <c r="Z1386" s="103"/>
    </row>
    <row r="1387" spans="1:26" s="41" customFormat="1" ht="38.25" hidden="1">
      <c r="A1387" s="88">
        <v>501130127</v>
      </c>
      <c r="B1387" s="42" t="s">
        <v>2356</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501140000</v>
      </c>
      <c r="B1388" s="42" t="s">
        <v>1231</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12.75" hidden="1">
      <c r="A1389" s="88">
        <v>501140001</v>
      </c>
      <c r="B1389" s="42" t="s">
        <v>1232</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501140002</v>
      </c>
      <c r="B1390" s="42" t="s">
        <v>1233</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3"/>
      <c r="Z1390" s="103"/>
    </row>
    <row r="1391" spans="1:26" s="41" customFormat="1" ht="12.75" hidden="1">
      <c r="A1391" s="88">
        <v>501140003</v>
      </c>
      <c r="B1391" s="42" t="s">
        <v>1234</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38.25" hidden="1">
      <c r="A1392" s="88">
        <v>501140004</v>
      </c>
      <c r="B1392" s="42" t="s">
        <v>1235</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25.5" hidden="1">
      <c r="A1393" s="88">
        <v>501140005</v>
      </c>
      <c r="B1393" s="42" t="s">
        <v>1236</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51" hidden="1">
      <c r="A1394" s="88">
        <v>501140006</v>
      </c>
      <c r="B1394" s="42" t="s">
        <v>1237</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12.75" hidden="1">
      <c r="A1395" s="88">
        <v>501140007</v>
      </c>
      <c r="B1395" s="42" t="s">
        <v>1238</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12.75" hidden="1">
      <c r="A1396" s="88">
        <v>501140008</v>
      </c>
      <c r="B1396" s="42" t="s">
        <v>1239</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501140009</v>
      </c>
      <c r="B1397" s="42" t="s">
        <v>1240</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25.5" hidden="1">
      <c r="A1398" s="88">
        <v>501140010</v>
      </c>
      <c r="B1398" s="42" t="s">
        <v>1241</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3"/>
      <c r="Z1398" s="103"/>
    </row>
    <row r="1399" spans="1:26" s="41" customFormat="1" ht="25.5" hidden="1">
      <c r="A1399" s="88">
        <v>501140011</v>
      </c>
      <c r="B1399" s="42" t="s">
        <v>1242</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501140012</v>
      </c>
      <c r="B1400" s="42" t="s">
        <v>1243</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38.25" hidden="1">
      <c r="A1401" s="88">
        <v>501140013</v>
      </c>
      <c r="B1401" s="42" t="s">
        <v>1244</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501140014</v>
      </c>
      <c r="B1402" s="42" t="s">
        <v>1245</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501140015</v>
      </c>
      <c r="B1403" s="42" t="s">
        <v>1246</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501140016</v>
      </c>
      <c r="B1404" s="42" t="s">
        <v>1247</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3"/>
      <c r="Z1404" s="103"/>
    </row>
    <row r="1405" spans="1:26" s="41" customFormat="1" ht="25.5" hidden="1">
      <c r="A1405" s="88">
        <v>501140017</v>
      </c>
      <c r="B1405" s="42" t="s">
        <v>1248</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25.5" hidden="1">
      <c r="A1406" s="88">
        <v>501140018</v>
      </c>
      <c r="B1406" s="42" t="s">
        <v>1249</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502000000</v>
      </c>
      <c r="B1407" s="42" t="s">
        <v>1250</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3"/>
      <c r="Z1407" s="103"/>
    </row>
    <row r="1408" spans="1:26" s="41" customFormat="1" ht="12.75" hidden="1">
      <c r="A1408" s="88">
        <v>502001000</v>
      </c>
      <c r="B1408" s="42" t="s">
        <v>1251</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502001001</v>
      </c>
      <c r="B1409" s="42" t="s">
        <v>1252</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502001002</v>
      </c>
      <c r="B1410" s="42" t="s">
        <v>1253</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502001003</v>
      </c>
      <c r="B1411" s="42" t="s">
        <v>1254</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502001004</v>
      </c>
      <c r="B1412" s="42" t="s">
        <v>1255</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502001005</v>
      </c>
      <c r="B1413" s="42" t="s">
        <v>1256</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502001006</v>
      </c>
      <c r="B1414" s="42" t="s">
        <v>1257</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502001007</v>
      </c>
      <c r="B1415" s="42" t="s">
        <v>1258</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502001008</v>
      </c>
      <c r="B1416" s="42" t="s">
        <v>1259</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502002000</v>
      </c>
      <c r="B1417" s="42" t="s">
        <v>1260</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502002001</v>
      </c>
      <c r="B1418" s="42" t="s">
        <v>1261</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502002002</v>
      </c>
      <c r="B1419" s="42" t="s">
        <v>1262</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502002003</v>
      </c>
      <c r="B1420" s="42" t="s">
        <v>1263</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502002004</v>
      </c>
      <c r="B1421" s="42" t="s">
        <v>1264</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502002005</v>
      </c>
      <c r="B1422" s="42" t="s">
        <v>1265</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502002006</v>
      </c>
      <c r="B1423" s="42" t="s">
        <v>1266</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502002007</v>
      </c>
      <c r="B1424" s="42" t="s">
        <v>1267</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502002008</v>
      </c>
      <c r="B1425" s="42" t="s">
        <v>1268</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502002009</v>
      </c>
      <c r="B1426" s="42" t="s">
        <v>1269</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502002010</v>
      </c>
      <c r="B1427" s="42" t="s">
        <v>1270</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502002011</v>
      </c>
      <c r="B1428" s="42" t="s">
        <v>1271</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3"/>
      <c r="Z1428" s="103"/>
    </row>
    <row r="1429" spans="1:26" s="41" customFormat="1" ht="12.75" hidden="1">
      <c r="A1429" s="88">
        <v>502002012</v>
      </c>
      <c r="B1429" s="42" t="s">
        <v>1272</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502002013</v>
      </c>
      <c r="B1430" s="42" t="s">
        <v>1273</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3"/>
      <c r="Z1430" s="103"/>
    </row>
    <row r="1431" spans="1:26" s="41" customFormat="1" ht="12.75" hidden="1">
      <c r="A1431" s="88">
        <v>502002014</v>
      </c>
      <c r="B1431" s="42" t="s">
        <v>1274</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502002015</v>
      </c>
      <c r="B1432" s="42" t="s">
        <v>1275</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4" ht="12.75" hidden="1">
      <c r="A1433" s="87">
        <v>502002016</v>
      </c>
      <c r="B1433" s="30" t="s">
        <v>1276</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502002017</v>
      </c>
      <c r="B1434" s="30" t="s">
        <v>1277</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502002018</v>
      </c>
      <c r="B1435" s="30" t="s">
        <v>1278</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502002019</v>
      </c>
      <c r="B1436" s="30" t="s">
        <v>1279</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502002020</v>
      </c>
      <c r="B1437" s="30" t="s">
        <v>1280</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502002021</v>
      </c>
      <c r="B1438" s="30" t="s">
        <v>1281</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502002022</v>
      </c>
      <c r="B1439" s="30" t="s">
        <v>1282</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502002023</v>
      </c>
      <c r="B1440" s="30" t="s">
        <v>1283</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502002024</v>
      </c>
      <c r="B1441" s="30" t="s">
        <v>1284</v>
      </c>
      <c r="C1441" s="97"/>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7">
        <v>502002025</v>
      </c>
      <c r="B1442" s="30" t="s">
        <v>1285</v>
      </c>
      <c r="C1442" s="97"/>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7">
        <v>502002026</v>
      </c>
      <c r="B1443" s="30" t="s">
        <v>1286</v>
      </c>
      <c r="C1443" s="97"/>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7">
        <v>502002027</v>
      </c>
      <c r="B1444" s="30" t="s">
        <v>1287</v>
      </c>
      <c r="C1444" s="97"/>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7">
        <v>502003000</v>
      </c>
      <c r="B1445" s="30" t="s">
        <v>1288</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502003001</v>
      </c>
      <c r="B1446" s="30" t="s">
        <v>1289</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c r="A1447" s="87">
        <v>502003002</v>
      </c>
      <c r="B1447" s="30" t="s">
        <v>1290</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502003003</v>
      </c>
      <c r="B1448" s="30" t="s">
        <v>1291</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502003004</v>
      </c>
      <c r="B1449" s="30" t="s">
        <v>1292</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7">
        <v>502003005</v>
      </c>
      <c r="B1450" s="30" t="s">
        <v>1293</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502003006</v>
      </c>
      <c r="B1451" s="30" t="s">
        <v>1294</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7">
        <v>502003007</v>
      </c>
      <c r="B1452" s="30" t="s">
        <v>1295</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502003008</v>
      </c>
      <c r="B1453" s="30" t="s">
        <v>1296</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7">
        <v>502003009</v>
      </c>
      <c r="B1454" s="30" t="s">
        <v>1297</v>
      </c>
      <c r="C1454" s="97"/>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c r="A1455" s="87">
        <v>502003010</v>
      </c>
      <c r="B1455" s="30" t="s">
        <v>1298</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502003011</v>
      </c>
      <c r="B1456" s="30" t="s">
        <v>1299</v>
      </c>
      <c r="C1456" s="97"/>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25.5" hidden="1">
      <c r="A1457" s="87">
        <v>502003012</v>
      </c>
      <c r="B1457" s="30" t="s">
        <v>1300</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7">
        <v>502003013</v>
      </c>
      <c r="B1458" s="30" t="s">
        <v>1301</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7">
        <v>502003014</v>
      </c>
      <c r="B1459" s="30" t="s">
        <v>1302</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502003015</v>
      </c>
      <c r="B1460" s="30" t="s">
        <v>1303</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5.5" hidden="1">
      <c r="A1461" s="87">
        <v>502003016</v>
      </c>
      <c r="B1461" s="30" t="s">
        <v>1304</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38.25" hidden="1">
      <c r="A1462" s="87">
        <v>502003017</v>
      </c>
      <c r="B1462" s="30" t="s">
        <v>1305</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502003018</v>
      </c>
      <c r="B1463" s="30" t="s">
        <v>1306</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89">
        <v>504000000</v>
      </c>
      <c r="B1464" s="37" t="s">
        <v>2321</v>
      </c>
      <c r="C1464" s="97"/>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0">
        <v>503000000</v>
      </c>
      <c r="B1465" s="35" t="s">
        <v>1307</v>
      </c>
      <c r="C1465" s="96"/>
      <c r="D1465" s="32"/>
      <c r="E1465" s="32"/>
      <c r="F1465" s="32"/>
      <c r="G1465" s="32"/>
      <c r="H1465" s="32"/>
      <c r="I1465" s="32">
        <v>17</v>
      </c>
      <c r="J1465" s="32"/>
      <c r="K1465" s="32"/>
      <c r="L1465" s="32">
        <v>17</v>
      </c>
      <c r="M1465" s="32"/>
      <c r="N1465" s="32">
        <v>13</v>
      </c>
      <c r="O1465" s="32"/>
      <c r="P1465" s="32"/>
      <c r="Q1465" s="32">
        <v>13</v>
      </c>
      <c r="R1465" s="32"/>
      <c r="S1465" s="32">
        <v>4</v>
      </c>
      <c r="T1465" s="32"/>
      <c r="U1465" s="32"/>
      <c r="V1465" s="32">
        <v>4</v>
      </c>
      <c r="W1465" s="32"/>
      <c r="X1465" s="34">
        <v>130</v>
      </c>
    </row>
    <row r="1466" spans="1:24" ht="12.75">
      <c r="A1466" s="90">
        <v>600020000</v>
      </c>
      <c r="B1466" s="35" t="s">
        <v>2336</v>
      </c>
      <c r="C1466" s="96"/>
      <c r="D1466" s="32"/>
      <c r="E1466" s="32"/>
      <c r="F1466" s="32"/>
      <c r="G1466" s="32"/>
      <c r="H1466" s="32"/>
      <c r="I1466" s="32"/>
      <c r="J1466" s="32"/>
      <c r="K1466" s="32"/>
      <c r="L1466" s="32"/>
      <c r="M1466" s="32"/>
      <c r="N1466" s="32"/>
      <c r="O1466" s="32"/>
      <c r="P1466" s="32"/>
      <c r="Q1466" s="32"/>
      <c r="R1466" s="32"/>
      <c r="S1466" s="32"/>
      <c r="T1466" s="32"/>
      <c r="U1466" s="32"/>
      <c r="V1466" s="32"/>
      <c r="W1466" s="32"/>
      <c r="X1466" s="34">
        <v>60</v>
      </c>
    </row>
    <row r="1467" spans="1:24" ht="12.75" customHeight="1">
      <c r="A1467" s="90">
        <v>600140000</v>
      </c>
      <c r="B1467" s="35" t="s">
        <v>2329</v>
      </c>
      <c r="C1467" s="96"/>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64" t="s">
        <v>4</v>
      </c>
      <c r="B1468" s="165"/>
      <c r="C1468" s="98"/>
      <c r="D1468" s="7">
        <f>SUM(E1468:H1468)</f>
        <v>80</v>
      </c>
      <c r="E1468" s="7">
        <f>SUM(E912,E1465:E1467)</f>
        <v>2</v>
      </c>
      <c r="F1468" s="7">
        <f>SUM(F912,F1465:F1467)</f>
        <v>0</v>
      </c>
      <c r="G1468" s="7">
        <f>SUM(G912,G1465:G1467)</f>
        <v>78</v>
      </c>
      <c r="H1468" s="7">
        <f>SUM(H912,H1465:H1467)</f>
        <v>0</v>
      </c>
      <c r="I1468" s="7">
        <f>SUM(J1468:M1468)</f>
        <v>2557</v>
      </c>
      <c r="J1468" s="7">
        <f>SUM(J912,J1465:J1467)</f>
        <v>450</v>
      </c>
      <c r="K1468" s="7">
        <f>SUM(K912,K1465:K1467)</f>
        <v>0</v>
      </c>
      <c r="L1468" s="7">
        <f>SUM(L912,L1465:L1467)</f>
        <v>2106</v>
      </c>
      <c r="M1468" s="7">
        <f>SUM(M912,M1465:M1467)</f>
        <v>1</v>
      </c>
      <c r="N1468" s="7">
        <f>SUM(O1468:R1468)</f>
        <v>2395</v>
      </c>
      <c r="O1468" s="7">
        <f>SUM(O912,O1465:O1467)</f>
        <v>452</v>
      </c>
      <c r="P1468" s="7">
        <f>SUM(P912,P1465:P1467)</f>
        <v>0</v>
      </c>
      <c r="Q1468" s="7">
        <f>SUM(Q912,Q1465:Q1467)</f>
        <v>1942</v>
      </c>
      <c r="R1468" s="7">
        <f>SUM(R912,R1465:R1467)</f>
        <v>1</v>
      </c>
      <c r="S1468" s="7">
        <f>SUM(T1468:W1468)</f>
        <v>242</v>
      </c>
      <c r="T1468" s="7">
        <f>SUM(T912,T1465:T1467)</f>
        <v>0</v>
      </c>
      <c r="U1468" s="7">
        <f>SUM(U912,U1465:U1467)</f>
        <v>0</v>
      </c>
      <c r="V1468" s="7">
        <f>SUM(V912,V1465:V1467)</f>
        <v>242</v>
      </c>
      <c r="W1468" s="7">
        <f>SUM(W912,W1465:W1467)</f>
        <v>0</v>
      </c>
      <c r="X1468" s="28" t="s">
        <v>1916</v>
      </c>
    </row>
    <row r="1469" spans="1:26" s="19" customFormat="1" ht="12.75">
      <c r="A1469" s="166" t="s">
        <v>1308</v>
      </c>
      <c r="B1469" s="167"/>
      <c r="C1469" s="3"/>
      <c r="D1469" s="4">
        <f>SUM(E1469:H1469)</f>
        <v>1622</v>
      </c>
      <c r="E1469" s="4">
        <f>E551+E753+E910+E1468</f>
        <v>434</v>
      </c>
      <c r="F1469" s="4">
        <f>F551+F753+F910+F1468</f>
        <v>0</v>
      </c>
      <c r="G1469" s="4">
        <f>G551+G753+G910+G1468</f>
        <v>1167</v>
      </c>
      <c r="H1469" s="4">
        <f>H551+H753+H910+H1468</f>
        <v>21</v>
      </c>
      <c r="I1469" s="4">
        <f>SUM(J1469:M1469)</f>
        <v>5927</v>
      </c>
      <c r="J1469" s="4">
        <f>J551+J753+J910+J1468</f>
        <v>1201</v>
      </c>
      <c r="K1469" s="4">
        <f>K551+K753+K910+K1468</f>
        <v>1</v>
      </c>
      <c r="L1469" s="4">
        <f>L551+L753+L910+L1468</f>
        <v>4710</v>
      </c>
      <c r="M1469" s="4">
        <f>M551+M753+M910+M1468</f>
        <v>15</v>
      </c>
      <c r="N1469" s="4">
        <f>SUM(O1469:R1469)</f>
        <v>5636</v>
      </c>
      <c r="O1469" s="4">
        <f>O551+O753+O910+O1468</f>
        <v>1618</v>
      </c>
      <c r="P1469" s="4">
        <f>P551+P753+P910+P1468</f>
        <v>0</v>
      </c>
      <c r="Q1469" s="4">
        <f>Q551+Q753+Q910+Q1468</f>
        <v>4017</v>
      </c>
      <c r="R1469" s="4">
        <f>R551+R753+R910+R1468</f>
        <v>1</v>
      </c>
      <c r="S1469" s="4">
        <f>SUM(T1469:W1469)</f>
        <v>1913</v>
      </c>
      <c r="T1469" s="4">
        <f>T551+T753+T910+T1468</f>
        <v>17</v>
      </c>
      <c r="U1469" s="4">
        <f>U551+U753+U910+U1468</f>
        <v>1</v>
      </c>
      <c r="V1469" s="4">
        <f>V551+V753+V910+V1468</f>
        <v>1860</v>
      </c>
      <c r="W1469" s="4">
        <f>W551+W753+W910+W1468</f>
        <v>35</v>
      </c>
      <c r="X1469" s="29" t="s">
        <v>1916</v>
      </c>
      <c r="Y1469" s="119"/>
      <c r="Z1469" s="119"/>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69:B1469"/>
    <mergeCell ref="A553:B553"/>
    <mergeCell ref="A1468:B1468"/>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&amp;L2E25174B&amp;C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2323</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428</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2214</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2162</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2163</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2164</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2130</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2131</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2132</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2165</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2133</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2134</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2135</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2347</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2136</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2137</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2166</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25.5" hidden="1">
      <c r="A318" s="39">
        <v>411011519</v>
      </c>
      <c r="B318" s="42" t="s">
        <v>2350</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2138</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2167</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2168</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2320</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2156</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2157</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2158</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2159</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2160</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2161</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2320</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2336</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2337</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2338</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2339</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2330</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2331</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2340</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2329</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9" t="s">
        <v>673</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2215</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2345</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2346</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2151</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2321</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2336</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2337</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2338</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2339</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2330</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2331</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2340</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2143</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2329</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9" t="s">
        <v>797</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1925</v>
      </c>
      <c r="B666" s="176"/>
      <c r="C666" s="96"/>
      <c r="D666" s="32">
        <f>SUM(E666:H666)</f>
        <v>0</v>
      </c>
      <c r="E666" s="32">
        <f>SUM(E667:E1218)</f>
        <v>0</v>
      </c>
      <c r="F666" s="32">
        <f>SUM(F667:F1218)</f>
        <v>0</v>
      </c>
      <c r="G666" s="32">
        <f>SUM(G667:G1218)</f>
        <v>0</v>
      </c>
      <c r="H666" s="32">
        <f>SUM(H667:H1218)</f>
        <v>0</v>
      </c>
      <c r="I666" s="32">
        <f>SUM(J666:M666)</f>
        <v>0</v>
      </c>
      <c r="J666" s="32">
        <f>SUM(J667:J1218)</f>
        <v>0</v>
      </c>
      <c r="K666" s="32">
        <f>SUM(K667:K1218)</f>
        <v>0</v>
      </c>
      <c r="L666" s="32">
        <f>SUM(L667:L1218)</f>
        <v>0</v>
      </c>
      <c r="M666" s="32">
        <f>SUM(M667:M1218)</f>
        <v>0</v>
      </c>
      <c r="N666" s="32">
        <f>SUM(O666:R666)</f>
        <v>0</v>
      </c>
      <c r="O666" s="32">
        <f>SUM(O667:O1218)</f>
        <v>0</v>
      </c>
      <c r="P666" s="32">
        <f>SUM(P667:P1218)</f>
        <v>0</v>
      </c>
      <c r="Q666" s="32">
        <f>SUM(Q667:Q1218)</f>
        <v>0</v>
      </c>
      <c r="R666" s="32">
        <f>SUM(R667:R1218)</f>
        <v>0</v>
      </c>
      <c r="S666" s="32">
        <f>SUM(T666:W666)</f>
        <v>0</v>
      </c>
      <c r="T666" s="32">
        <f>SUM(T667:T1218)</f>
        <v>0</v>
      </c>
      <c r="U666" s="32">
        <f>SUM(U667:U1218)</f>
        <v>0</v>
      </c>
      <c r="V666" s="32">
        <f>SUM(V667:V1218)</f>
        <v>0</v>
      </c>
      <c r="W666" s="32">
        <f>SUM(W667:W1218)</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2152</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2139</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2153</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2154</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2145</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2155</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2218</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88">
        <v>501060062</v>
      </c>
      <c r="B856" s="42" t="s">
        <v>2354</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2355</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7"/>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7"/>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7"/>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7"/>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7"/>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7"/>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7"/>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7"/>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7"/>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7"/>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7"/>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7"/>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7"/>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7"/>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7"/>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7"/>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7"/>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7"/>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7"/>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7"/>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7"/>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7"/>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7"/>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7"/>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7"/>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7"/>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7"/>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501080085</v>
      </c>
      <c r="B952" s="42" t="s">
        <v>2131</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7"/>
    </row>
    <row r="953" spans="1:26" s="41" customFormat="1" ht="12.75" hidden="1">
      <c r="A953" s="39">
        <v>501080086</v>
      </c>
      <c r="B953" s="42" t="s">
        <v>2132</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7"/>
    </row>
    <row r="954" spans="1:26" s="41" customFormat="1" ht="12.75" hidden="1">
      <c r="A954" s="39">
        <v>501080087</v>
      </c>
      <c r="B954" s="42" t="s">
        <v>2219</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17"/>
    </row>
    <row r="955" spans="1:26" s="41" customFormat="1" ht="12.75" customHeight="1" hidden="1">
      <c r="A955" s="39">
        <v>501090000</v>
      </c>
      <c r="B955" s="42" t="s">
        <v>1066</v>
      </c>
      <c r="C955" s="97"/>
      <c r="D955" s="40"/>
      <c r="E955" s="40"/>
      <c r="F955" s="40"/>
      <c r="G955" s="40"/>
      <c r="H955" s="40"/>
      <c r="I955" s="40"/>
      <c r="J955" s="40"/>
      <c r="K955" s="40"/>
      <c r="L955" s="40"/>
      <c r="M955" s="40"/>
      <c r="N955" s="40"/>
      <c r="O955" s="40"/>
      <c r="P955" s="40"/>
      <c r="Q955" s="40"/>
      <c r="R955" s="40"/>
      <c r="S955" s="40"/>
      <c r="T955" s="40"/>
      <c r="U955" s="40"/>
      <c r="V955" s="40"/>
      <c r="W955" s="40"/>
      <c r="X955" s="39">
        <v>246</v>
      </c>
      <c r="Y955" s="103"/>
      <c r="Z955" s="117"/>
    </row>
    <row r="956" spans="1:26" s="41" customFormat="1" ht="12.75" hidden="1">
      <c r="A956" s="39">
        <v>501090001</v>
      </c>
      <c r="B956" s="42" t="s">
        <v>1067</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501090002</v>
      </c>
      <c r="B957" s="42" t="s">
        <v>1068</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25.5" hidden="1">
      <c r="A958" s="39">
        <v>501090003</v>
      </c>
      <c r="B958" s="42" t="s">
        <v>1069</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25.5" hidden="1">
      <c r="A959" s="39">
        <v>501090004</v>
      </c>
      <c r="B959" s="42" t="s">
        <v>1070</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501090005</v>
      </c>
      <c r="B960" s="42" t="s">
        <v>1071</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501090006</v>
      </c>
      <c r="B961" s="42" t="s">
        <v>1072</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7"/>
    </row>
    <row r="962" spans="1:26" s="41" customFormat="1" ht="12.75" hidden="1">
      <c r="A962" s="39">
        <v>501090007</v>
      </c>
      <c r="B962" s="42" t="s">
        <v>1073</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12.75" hidden="1">
      <c r="A963" s="39">
        <v>501090008</v>
      </c>
      <c r="B963" s="42" t="s">
        <v>1074</v>
      </c>
      <c r="C963" s="97"/>
      <c r="D963" s="40"/>
      <c r="E963" s="40"/>
      <c r="F963" s="40"/>
      <c r="G963" s="40"/>
      <c r="H963" s="40"/>
      <c r="I963" s="40"/>
      <c r="J963" s="40"/>
      <c r="K963" s="40"/>
      <c r="L963" s="40"/>
      <c r="M963" s="40"/>
      <c r="N963" s="40"/>
      <c r="O963" s="40"/>
      <c r="P963" s="40"/>
      <c r="Q963" s="40"/>
      <c r="R963" s="40"/>
      <c r="S963" s="40"/>
      <c r="T963" s="40"/>
      <c r="U963" s="40"/>
      <c r="V963" s="40"/>
      <c r="W963" s="40"/>
      <c r="X963" s="39">
        <v>246</v>
      </c>
      <c r="Y963" s="103"/>
      <c r="Z963" s="117"/>
    </row>
    <row r="964" spans="1:26" s="41" customFormat="1" ht="12.75" hidden="1">
      <c r="A964" s="39">
        <v>501090009</v>
      </c>
      <c r="B964" s="42" t="s">
        <v>1075</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25.5" hidden="1">
      <c r="A965" s="39">
        <v>501090010</v>
      </c>
      <c r="B965" s="42" t="s">
        <v>1076</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7"/>
    </row>
    <row r="966" spans="1:26" s="41" customFormat="1" ht="12.75" hidden="1">
      <c r="A966" s="39">
        <v>501090011</v>
      </c>
      <c r="B966" s="42" t="s">
        <v>2140</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7"/>
    </row>
    <row r="967" spans="1:26" s="41" customFormat="1" ht="12.75" hidden="1">
      <c r="A967" s="39">
        <v>501100000</v>
      </c>
      <c r="B967" s="42" t="s">
        <v>1077</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501100001</v>
      </c>
      <c r="B968" s="42" t="s">
        <v>1078</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501100002</v>
      </c>
      <c r="B969" s="42" t="s">
        <v>1079</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12.75" hidden="1">
      <c r="A970" s="39">
        <v>501100003</v>
      </c>
      <c r="B970" s="42" t="s">
        <v>1080</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7"/>
    </row>
    <row r="971" spans="1:26" s="41" customFormat="1" ht="12.75" hidden="1">
      <c r="A971" s="39">
        <v>501100004</v>
      </c>
      <c r="B971" s="42" t="s">
        <v>1081</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501100005</v>
      </c>
      <c r="B972" s="42" t="s">
        <v>1082</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501100006</v>
      </c>
      <c r="B973" s="42" t="s">
        <v>1083</v>
      </c>
      <c r="C973" s="97"/>
      <c r="D973" s="40"/>
      <c r="E973" s="40"/>
      <c r="F973" s="40"/>
      <c r="G973" s="40"/>
      <c r="H973" s="40"/>
      <c r="I973" s="40"/>
      <c r="J973" s="40"/>
      <c r="K973" s="40"/>
      <c r="L973" s="40"/>
      <c r="M973" s="40"/>
      <c r="N973" s="40"/>
      <c r="O973" s="40"/>
      <c r="P973" s="40"/>
      <c r="Q973" s="40"/>
      <c r="R973" s="40"/>
      <c r="S973" s="40"/>
      <c r="T973" s="40"/>
      <c r="U973" s="40"/>
      <c r="V973" s="40"/>
      <c r="W973" s="40"/>
      <c r="X973" s="39">
        <v>277</v>
      </c>
      <c r="Y973" s="103"/>
      <c r="Z973" s="117"/>
    </row>
    <row r="974" spans="1:26" s="41" customFormat="1" ht="25.5" hidden="1">
      <c r="A974" s="39">
        <v>501100007</v>
      </c>
      <c r="B974" s="42" t="s">
        <v>1084</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501100008</v>
      </c>
      <c r="B975" s="42" t="s">
        <v>1085</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7"/>
    </row>
    <row r="976" spans="1:26" s="41" customFormat="1" ht="25.5" customHeight="1" hidden="1">
      <c r="A976" s="39">
        <v>501100009</v>
      </c>
      <c r="B976" s="42" t="s">
        <v>1086</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7"/>
    </row>
    <row r="977" spans="1:26" s="41" customFormat="1" ht="12.75" hidden="1">
      <c r="A977" s="39">
        <v>501110000</v>
      </c>
      <c r="B977" s="42" t="s">
        <v>1087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501110001</v>
      </c>
      <c r="B978" s="42" t="s">
        <v>1088</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7"/>
    </row>
    <row r="979" spans="1:26" s="41" customFormat="1" ht="12.75" hidden="1">
      <c r="A979" s="39">
        <v>501110002</v>
      </c>
      <c r="B979" s="42" t="s">
        <v>386</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501110003</v>
      </c>
      <c r="B980" s="42" t="s">
        <v>391</v>
      </c>
      <c r="C980" s="97"/>
      <c r="D980" s="40"/>
      <c r="E980" s="40"/>
      <c r="F980" s="40"/>
      <c r="G980" s="40"/>
      <c r="H980" s="40"/>
      <c r="I980" s="40"/>
      <c r="J980" s="40"/>
      <c r="K980" s="40"/>
      <c r="L980" s="40"/>
      <c r="M980" s="40"/>
      <c r="N980" s="40"/>
      <c r="O980" s="40"/>
      <c r="P980" s="40"/>
      <c r="Q980" s="40"/>
      <c r="R980" s="40"/>
      <c r="S980" s="40"/>
      <c r="T980" s="40"/>
      <c r="U980" s="40"/>
      <c r="V980" s="40"/>
      <c r="W980" s="40"/>
      <c r="X980" s="39">
        <v>245</v>
      </c>
      <c r="Y980" s="103"/>
      <c r="Z980" s="117"/>
    </row>
    <row r="981" spans="1:26" s="41" customFormat="1" ht="12.75" hidden="1">
      <c r="A981" s="39">
        <v>501110004</v>
      </c>
      <c r="B981" s="42" t="s">
        <v>1089</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501110005</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501110006</v>
      </c>
      <c r="B983" s="42" t="s">
        <v>402</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7"/>
    </row>
    <row r="984" spans="1:26" s="41" customFormat="1" ht="12.75" hidden="1">
      <c r="A984" s="39">
        <v>501110007</v>
      </c>
      <c r="B984" s="42" t="s">
        <v>403</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12.75" hidden="1">
      <c r="A985" s="39">
        <v>501110008</v>
      </c>
      <c r="B985" s="42" t="s">
        <v>399</v>
      </c>
      <c r="C985" s="97"/>
      <c r="D985" s="40"/>
      <c r="E985" s="40"/>
      <c r="F985" s="40"/>
      <c r="G985" s="40"/>
      <c r="H985" s="40"/>
      <c r="I985" s="40"/>
      <c r="J985" s="40"/>
      <c r="K985" s="40"/>
      <c r="L985" s="40"/>
      <c r="M985" s="40"/>
      <c r="N985" s="40"/>
      <c r="O985" s="40"/>
      <c r="P985" s="40"/>
      <c r="Q985" s="40"/>
      <c r="R985" s="40"/>
      <c r="S985" s="40"/>
      <c r="T985" s="40"/>
      <c r="U985" s="40"/>
      <c r="V985" s="40"/>
      <c r="W985" s="40"/>
      <c r="X985" s="39">
        <v>245</v>
      </c>
      <c r="Y985" s="103"/>
      <c r="Z985" s="117"/>
    </row>
    <row r="986" spans="1:26" s="41" customFormat="1" ht="12.75" hidden="1">
      <c r="A986" s="39">
        <v>501110009</v>
      </c>
      <c r="B986" s="42" t="s">
        <v>398</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25.5" hidden="1">
      <c r="A987" s="39">
        <v>501110010</v>
      </c>
      <c r="B987" s="42" t="s">
        <v>1090</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7"/>
    </row>
    <row r="988" spans="1:26" s="41" customFormat="1" ht="12.75" hidden="1">
      <c r="A988" s="39">
        <v>501110011</v>
      </c>
      <c r="B988" s="42" t="s">
        <v>1091</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7"/>
    </row>
    <row r="989" spans="1:26" s="41" customFormat="1" ht="12.75" hidden="1">
      <c r="A989" s="39">
        <v>501120000</v>
      </c>
      <c r="B989" s="42" t="s">
        <v>1092</v>
      </c>
      <c r="C989" s="97"/>
      <c r="D989" s="40"/>
      <c r="E989" s="40"/>
      <c r="F989" s="40"/>
      <c r="G989" s="40"/>
      <c r="H989" s="40"/>
      <c r="I989" s="40"/>
      <c r="J989" s="40"/>
      <c r="K989" s="40"/>
      <c r="L989" s="40"/>
      <c r="M989" s="40"/>
      <c r="N989" s="40"/>
      <c r="O989" s="40"/>
      <c r="P989" s="40"/>
      <c r="Q989" s="40"/>
      <c r="R989" s="40"/>
      <c r="S989" s="40"/>
      <c r="T989" s="40"/>
      <c r="U989" s="40"/>
      <c r="V989" s="40"/>
      <c r="W989" s="40"/>
      <c r="X989" s="39">
        <v>263</v>
      </c>
      <c r="Y989" s="103"/>
      <c r="Z989" s="117"/>
    </row>
    <row r="990" spans="1:26" s="41" customFormat="1" ht="12.75" hidden="1">
      <c r="A990" s="39">
        <v>501120001</v>
      </c>
      <c r="B990" s="42" t="s">
        <v>1093</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501120002</v>
      </c>
      <c r="B991" s="42" t="s">
        <v>1094</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25.5" hidden="1">
      <c r="A992" s="39">
        <v>501120003</v>
      </c>
      <c r="B992" s="42" t="s">
        <v>1095</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501120004</v>
      </c>
      <c r="B993" s="42" t="s">
        <v>1096</v>
      </c>
      <c r="C993" s="97"/>
      <c r="D993" s="40"/>
      <c r="E993" s="40"/>
      <c r="F993" s="40"/>
      <c r="G993" s="40"/>
      <c r="H993" s="40"/>
      <c r="I993" s="40"/>
      <c r="J993" s="40"/>
      <c r="K993" s="40"/>
      <c r="L993" s="40"/>
      <c r="M993" s="40"/>
      <c r="N993" s="40"/>
      <c r="O993" s="40"/>
      <c r="P993" s="40"/>
      <c r="Q993" s="40"/>
      <c r="R993" s="40"/>
      <c r="S993" s="40"/>
      <c r="T993" s="40"/>
      <c r="U993" s="40"/>
      <c r="V993" s="40"/>
      <c r="W993" s="40"/>
      <c r="X993" s="39">
        <v>245</v>
      </c>
      <c r="Y993" s="103"/>
      <c r="Z993" s="117"/>
    </row>
    <row r="994" spans="1:26" s="41" customFormat="1" ht="38.25" hidden="1">
      <c r="A994" s="39">
        <v>501120005</v>
      </c>
      <c r="B994" s="42" t="s">
        <v>1097</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12.75" hidden="1">
      <c r="A995" s="39">
        <v>501120006</v>
      </c>
      <c r="B995" s="42" t="s">
        <v>206</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7"/>
    </row>
    <row r="996" spans="1:26" s="41" customFormat="1" ht="12.75" hidden="1">
      <c r="A996" s="39">
        <v>501120007</v>
      </c>
      <c r="B996" s="42" t="s">
        <v>1098</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7"/>
    </row>
    <row r="997" spans="1:26" s="41" customFormat="1" ht="38.25" hidden="1">
      <c r="A997" s="39">
        <v>501120008</v>
      </c>
      <c r="B997" s="42" t="s">
        <v>1099</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12.75" hidden="1">
      <c r="A998" s="39">
        <v>501120009</v>
      </c>
      <c r="B998" s="42" t="s">
        <v>1100</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7"/>
    </row>
    <row r="999" spans="1:26" s="41" customFormat="1" ht="12.75" hidden="1">
      <c r="A999" s="39">
        <v>501120010</v>
      </c>
      <c r="B999" s="42" t="s">
        <v>1101</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7"/>
    </row>
    <row r="1000" spans="1:26" s="41" customFormat="1" ht="25.5" hidden="1">
      <c r="A1000" s="39">
        <v>501120011</v>
      </c>
      <c r="B1000" s="42" t="s">
        <v>1102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3"/>
      <c r="Z1000" s="117"/>
    </row>
    <row r="1001" spans="1:26" s="41" customFormat="1" ht="25.5" hidden="1">
      <c r="A1001" s="39">
        <v>501120012</v>
      </c>
      <c r="B1001" s="42" t="s">
        <v>1103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12.75" hidden="1">
      <c r="A1002" s="39">
        <v>501120013</v>
      </c>
      <c r="B1002" s="42" t="s">
        <v>1104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3"/>
      <c r="Z1002" s="117"/>
    </row>
    <row r="1003" spans="1:26" s="41" customFormat="1" ht="12.75" hidden="1">
      <c r="A1003" s="39">
        <v>501120014</v>
      </c>
      <c r="B1003" s="42" t="s">
        <v>1105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25.5" hidden="1">
      <c r="A1004" s="39">
        <v>501120015</v>
      </c>
      <c r="B1004" s="42" t="s">
        <v>1106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7"/>
    </row>
    <row r="1005" spans="1:26" s="41" customFormat="1" ht="12.75" hidden="1">
      <c r="A1005" s="39">
        <v>501120016</v>
      </c>
      <c r="B1005" s="42" t="s">
        <v>1107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501120017</v>
      </c>
      <c r="B1006" s="42" t="s">
        <v>1108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3"/>
      <c r="Z1006" s="117"/>
    </row>
    <row r="1007" spans="1:26" s="41" customFormat="1" ht="25.5" hidden="1">
      <c r="A1007" s="39">
        <v>501120018</v>
      </c>
      <c r="B1007" s="42" t="s">
        <v>1109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501120019</v>
      </c>
      <c r="B1008" s="42" t="s">
        <v>1110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501120020</v>
      </c>
      <c r="B1009" s="42" t="s">
        <v>1111</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501120021</v>
      </c>
      <c r="B1010" s="42" t="s">
        <v>1112</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39">
        <v>501120022</v>
      </c>
      <c r="B1011" s="42" t="s">
        <v>1113</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7"/>
    </row>
    <row r="1012" spans="1:26" s="41" customFormat="1" ht="12.75" hidden="1">
      <c r="A1012" s="39">
        <v>501120023</v>
      </c>
      <c r="B1012" s="42" t="s">
        <v>1114</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7"/>
    </row>
    <row r="1013" spans="1:26" s="41" customFormat="1" ht="12.75" hidden="1">
      <c r="A1013" s="88">
        <v>501120024</v>
      </c>
      <c r="B1013" s="42" t="s">
        <v>2348</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3"/>
      <c r="Z1013" s="117"/>
    </row>
    <row r="1014" spans="1:26" s="41" customFormat="1" ht="12.75" hidden="1">
      <c r="A1014" s="39">
        <v>501130000</v>
      </c>
      <c r="B1014" s="42" t="s">
        <v>1115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12.75" hidden="1">
      <c r="A1015" s="39">
        <v>501130001</v>
      </c>
      <c r="B1015" s="42" t="s">
        <v>1116</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25.5" hidden="1">
      <c r="A1016" s="39">
        <v>501130002</v>
      </c>
      <c r="B1016" s="42" t="s">
        <v>1117</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501130003</v>
      </c>
      <c r="B1017" s="42" t="s">
        <v>1118</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501130004</v>
      </c>
      <c r="B1018" s="42" t="s">
        <v>1119</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7"/>
    </row>
    <row r="1019" spans="1:26" s="41" customFormat="1" ht="25.5" hidden="1">
      <c r="A1019" s="39">
        <v>501130005</v>
      </c>
      <c r="B1019" s="42" t="s">
        <v>1120</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7"/>
    </row>
    <row r="1020" spans="1:26" s="41" customFormat="1" ht="12.75" hidden="1">
      <c r="A1020" s="39">
        <v>501130006</v>
      </c>
      <c r="B1020" s="42" t="s">
        <v>356</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3"/>
      <c r="Z1020" s="117"/>
    </row>
    <row r="1021" spans="1:26" s="41" customFormat="1" ht="12.75" customHeight="1" hidden="1">
      <c r="A1021" s="39">
        <v>501130007</v>
      </c>
      <c r="B1021" s="42" t="s">
        <v>1121</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501130008</v>
      </c>
      <c r="B1022" s="42" t="s">
        <v>1122</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501130009</v>
      </c>
      <c r="B1023" s="42" t="s">
        <v>1123</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3"/>
      <c r="Z1023" s="117"/>
    </row>
    <row r="1024" spans="1:26" s="41" customFormat="1" ht="12.75" hidden="1">
      <c r="A1024" s="39">
        <v>501130010</v>
      </c>
      <c r="B1024" s="42" t="s">
        <v>1124</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3"/>
      <c r="Z1024" s="117"/>
    </row>
    <row r="1025" spans="1:26" s="41" customFormat="1" ht="25.5" hidden="1">
      <c r="A1025" s="39">
        <v>501130011</v>
      </c>
      <c r="B1025" s="42" t="s">
        <v>1125</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7"/>
    </row>
    <row r="1026" spans="1:26" s="41" customFormat="1" ht="12.75" hidden="1">
      <c r="A1026" s="39">
        <v>501130012</v>
      </c>
      <c r="B1026" s="42" t="s">
        <v>1126</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501130013</v>
      </c>
      <c r="B1027" s="42" t="s">
        <v>1127</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7"/>
    </row>
    <row r="1028" spans="1:26" s="41" customFormat="1" ht="25.5" hidden="1">
      <c r="A1028" s="39">
        <v>501130014</v>
      </c>
      <c r="B1028" s="42" t="s">
        <v>1128</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7"/>
    </row>
    <row r="1029" spans="1:26" s="41" customFormat="1" ht="12.75" hidden="1">
      <c r="A1029" s="39">
        <v>501130015</v>
      </c>
      <c r="B1029" s="42" t="s">
        <v>1129</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3"/>
      <c r="Z1029" s="117"/>
    </row>
    <row r="1030" spans="1:26" s="41" customFormat="1" ht="25.5" hidden="1">
      <c r="A1030" s="39">
        <v>501130016</v>
      </c>
      <c r="B1030" s="42" t="s">
        <v>1130</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7"/>
    </row>
    <row r="1031" spans="1:26" s="41" customFormat="1" ht="12.75" hidden="1">
      <c r="A1031" s="39">
        <v>501130017</v>
      </c>
      <c r="B1031" s="42" t="s">
        <v>1131</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501130018</v>
      </c>
      <c r="B1032" s="42" t="s">
        <v>1132</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501130019</v>
      </c>
      <c r="B1033" s="42" t="s">
        <v>1133</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12.75" hidden="1">
      <c r="A1034" s="39">
        <v>501130020</v>
      </c>
      <c r="B1034" s="42" t="s">
        <v>1134</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501130021</v>
      </c>
      <c r="B1035" s="42" t="s">
        <v>1135</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7"/>
    </row>
    <row r="1036" spans="1:26" s="41" customFormat="1" ht="25.5" hidden="1">
      <c r="A1036" s="39">
        <v>501130022</v>
      </c>
      <c r="B1036" s="42" t="s">
        <v>1136</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7"/>
    </row>
    <row r="1037" spans="1:26" s="41" customFormat="1" ht="12.75" hidden="1">
      <c r="A1037" s="39">
        <v>501130023</v>
      </c>
      <c r="B1037" s="42" t="s">
        <v>371</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501130024</v>
      </c>
      <c r="B1038" s="42" t="s">
        <v>1137</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7"/>
    </row>
    <row r="1039" spans="1:26" s="41" customFormat="1" ht="12.75" hidden="1">
      <c r="A1039" s="39">
        <v>501130025</v>
      </c>
      <c r="B1039" s="42" t="s">
        <v>1138</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7"/>
    </row>
    <row r="1040" spans="1:26" s="41" customFormat="1" ht="25.5" hidden="1">
      <c r="A1040" s="39">
        <v>501130026</v>
      </c>
      <c r="B1040" s="42" t="s">
        <v>1139</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25.5" hidden="1">
      <c r="A1041" s="39">
        <v>501130027</v>
      </c>
      <c r="B1041" s="42" t="s">
        <v>1140</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7"/>
    </row>
    <row r="1042" spans="1:26" s="41" customFormat="1" ht="25.5" hidden="1">
      <c r="A1042" s="39">
        <v>501130028</v>
      </c>
      <c r="B1042" s="42" t="s">
        <v>1141</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501130029</v>
      </c>
      <c r="B1043" s="42" t="s">
        <v>1142</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3"/>
      <c r="Z1043" s="117"/>
    </row>
    <row r="1044" spans="1:26" s="41" customFormat="1" ht="25.5" hidden="1">
      <c r="A1044" s="39">
        <v>501130030</v>
      </c>
      <c r="B1044" s="42" t="s">
        <v>1143</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3"/>
      <c r="Z1044" s="117"/>
    </row>
    <row r="1045" spans="1:26" s="41" customFormat="1" ht="12.75" hidden="1">
      <c r="A1045" s="39">
        <v>501130031</v>
      </c>
      <c r="B1045" s="42" t="s">
        <v>1144</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38.25" hidden="1">
      <c r="A1046" s="39">
        <v>501130032</v>
      </c>
      <c r="B1046" s="42" t="s">
        <v>1145</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3"/>
      <c r="Z1046" s="117"/>
    </row>
    <row r="1047" spans="1:26" s="41" customFormat="1" ht="25.5" hidden="1">
      <c r="A1047" s="39">
        <v>501130033</v>
      </c>
      <c r="B1047" s="42" t="s">
        <v>1146</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25.5" hidden="1">
      <c r="A1048" s="39">
        <v>501130034</v>
      </c>
      <c r="B1048" s="42" t="s">
        <v>1147</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25.5" hidden="1">
      <c r="A1049" s="39">
        <v>501130035</v>
      </c>
      <c r="B1049" s="42" t="s">
        <v>1148</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38.25" hidden="1">
      <c r="A1050" s="39">
        <v>501130036</v>
      </c>
      <c r="B1050" s="42" t="s">
        <v>1149</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38.25" hidden="1">
      <c r="A1051" s="39">
        <v>501130037</v>
      </c>
      <c r="B1051" s="42" t="s">
        <v>1150</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501130038</v>
      </c>
      <c r="B1052" s="42" t="s">
        <v>1151</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501130039</v>
      </c>
      <c r="B1053" s="42" t="s">
        <v>1152</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25.5" hidden="1">
      <c r="A1054" s="39">
        <v>501130040</v>
      </c>
      <c r="B1054" s="42" t="s">
        <v>1153</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25.5" hidden="1">
      <c r="A1055" s="39">
        <v>501130041</v>
      </c>
      <c r="B1055" s="42" t="s">
        <v>1154</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7"/>
    </row>
    <row r="1056" spans="1:26" s="41" customFormat="1" ht="12.75" hidden="1">
      <c r="A1056" s="39">
        <v>501130042</v>
      </c>
      <c r="B1056" s="42" t="s">
        <v>1155</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12.75" hidden="1">
      <c r="A1057" s="39">
        <v>501130043</v>
      </c>
      <c r="B1057" s="42" t="s">
        <v>1156</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3"/>
      <c r="Z1057" s="117"/>
    </row>
    <row r="1058" spans="1:26" s="41" customFormat="1" ht="25.5" hidden="1">
      <c r="A1058" s="39">
        <v>501130044</v>
      </c>
      <c r="B1058" s="42" t="s">
        <v>1157</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501130045</v>
      </c>
      <c r="B1059" s="42" t="s">
        <v>1158</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25.5" hidden="1">
      <c r="A1060" s="39">
        <v>501130046</v>
      </c>
      <c r="B1060" s="42" t="s">
        <v>1159</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25.5" hidden="1">
      <c r="A1061" s="39">
        <v>501130047</v>
      </c>
      <c r="B1061" s="42" t="s">
        <v>1160</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customHeight="1" hidden="1">
      <c r="A1062" s="39">
        <v>501130048</v>
      </c>
      <c r="B1062" s="42" t="s">
        <v>1161</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12.75" hidden="1">
      <c r="A1063" s="39">
        <v>501130049</v>
      </c>
      <c r="B1063" s="42" t="s">
        <v>1162</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12.75" hidden="1">
      <c r="A1064" s="39">
        <v>501130050</v>
      </c>
      <c r="B1064" s="42" t="s">
        <v>1163</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25.5" hidden="1">
      <c r="A1065" s="39">
        <v>501130051</v>
      </c>
      <c r="B1065" s="42" t="s">
        <v>1164</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501130052</v>
      </c>
      <c r="B1066" s="42" t="s">
        <v>1165</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customHeight="1" hidden="1">
      <c r="A1067" s="39">
        <v>501130053</v>
      </c>
      <c r="B1067" s="42" t="s">
        <v>1166</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501130054</v>
      </c>
      <c r="B1068" s="42" t="s">
        <v>1167</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501130055</v>
      </c>
      <c r="B1069" s="42" t="s">
        <v>1168</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7"/>
    </row>
    <row r="1070" spans="1:26" s="41" customFormat="1" ht="25.5" hidden="1">
      <c r="A1070" s="39">
        <v>501130056</v>
      </c>
      <c r="B1070" s="42" t="s">
        <v>1169</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12.75" hidden="1">
      <c r="A1071" s="39">
        <v>501130057</v>
      </c>
      <c r="B1071" s="42" t="s">
        <v>1170</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3"/>
      <c r="Z1071" s="117"/>
    </row>
    <row r="1072" spans="1:26" s="41" customFormat="1" ht="12.75" hidden="1">
      <c r="A1072" s="39">
        <v>501130058</v>
      </c>
      <c r="B1072" s="42" t="s">
        <v>1171</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3"/>
      <c r="Z1072" s="117"/>
    </row>
    <row r="1073" spans="1:26" s="41" customFormat="1" ht="25.5" hidden="1">
      <c r="A1073" s="39">
        <v>501130059</v>
      </c>
      <c r="B1073" s="42" t="s">
        <v>1172</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7"/>
    </row>
    <row r="1074" spans="1:26" s="41" customFormat="1" ht="38.25" hidden="1">
      <c r="A1074" s="39">
        <v>501130060</v>
      </c>
      <c r="B1074" s="42" t="s">
        <v>1173</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3"/>
      <c r="Z1074" s="117"/>
    </row>
    <row r="1075" spans="1:26" s="41" customFormat="1" ht="12.75" hidden="1">
      <c r="A1075" s="39">
        <v>501130061</v>
      </c>
      <c r="B1075" s="42" t="s">
        <v>1174</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7"/>
    </row>
    <row r="1076" spans="1:26" s="41" customFormat="1" ht="38.25" hidden="1">
      <c r="A1076" s="39">
        <v>501130062</v>
      </c>
      <c r="B1076" s="42" t="s">
        <v>1175</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25.5" hidden="1">
      <c r="A1077" s="39">
        <v>501130063</v>
      </c>
      <c r="B1077" s="42" t="s">
        <v>1176</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25.5" hidden="1">
      <c r="A1078" s="39">
        <v>501130064</v>
      </c>
      <c r="B1078" s="42" t="s">
        <v>1177</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38.25" hidden="1">
      <c r="A1079" s="39">
        <v>501130065</v>
      </c>
      <c r="B1079" s="42" t="s">
        <v>1178</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12.75" hidden="1">
      <c r="A1080" s="39">
        <v>501130066</v>
      </c>
      <c r="B1080" s="42" t="s">
        <v>1179</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501130067</v>
      </c>
      <c r="B1081" s="42" t="s">
        <v>1180</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501130068</v>
      </c>
      <c r="B1082" s="42" t="s">
        <v>1181</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25.5" hidden="1">
      <c r="A1083" s="39">
        <v>501130069</v>
      </c>
      <c r="B1083" s="42" t="s">
        <v>1182</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38.25" hidden="1">
      <c r="A1084" s="39">
        <v>501130070</v>
      </c>
      <c r="B1084" s="42" t="s">
        <v>1183</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501130071</v>
      </c>
      <c r="B1085" s="42" t="s">
        <v>1184</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501130072</v>
      </c>
      <c r="B1086" s="42" t="s">
        <v>1185</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38.25" hidden="1">
      <c r="A1087" s="39">
        <v>501130073</v>
      </c>
      <c r="B1087" s="42" t="s">
        <v>1186</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7"/>
    </row>
    <row r="1088" spans="1:26" s="41" customFormat="1" ht="12.75" hidden="1">
      <c r="A1088" s="39">
        <v>501130074</v>
      </c>
      <c r="B1088" s="42" t="s">
        <v>1187</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7"/>
    </row>
    <row r="1089" spans="1:26" s="41" customFormat="1" ht="25.5" hidden="1">
      <c r="A1089" s="39">
        <v>501130075</v>
      </c>
      <c r="B1089" s="42" t="s">
        <v>1188</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3"/>
      <c r="Z1089" s="117"/>
    </row>
    <row r="1090" spans="1:26" s="41" customFormat="1" ht="25.5" hidden="1">
      <c r="A1090" s="39">
        <v>501130076</v>
      </c>
      <c r="B1090" s="42" t="s">
        <v>1189</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7"/>
    </row>
    <row r="1091" spans="1:26" s="41" customFormat="1" ht="25.5" hidden="1">
      <c r="A1091" s="39">
        <v>501130077</v>
      </c>
      <c r="B1091" s="42" t="s">
        <v>1190</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3"/>
      <c r="Z1091" s="117"/>
    </row>
    <row r="1092" spans="1:26" s="41" customFormat="1" ht="12.75" hidden="1">
      <c r="A1092" s="39">
        <v>501130078</v>
      </c>
      <c r="B1092" s="42" t="s">
        <v>1191</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25.5" hidden="1">
      <c r="A1093" s="39">
        <v>501130079</v>
      </c>
      <c r="B1093" s="42" t="s">
        <v>1192</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3"/>
      <c r="Z1093" s="117"/>
    </row>
    <row r="1094" spans="1:26" s="41" customFormat="1" ht="25.5" hidden="1">
      <c r="A1094" s="39">
        <v>501130080</v>
      </c>
      <c r="B1094" s="42" t="s">
        <v>1193</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3"/>
      <c r="Z1094" s="117"/>
    </row>
    <row r="1095" spans="1:26" s="41" customFormat="1" ht="12.75" hidden="1">
      <c r="A1095" s="39">
        <v>501130081</v>
      </c>
      <c r="B1095" s="42" t="s">
        <v>1194</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7"/>
    </row>
    <row r="1096" spans="1:26" s="41" customFormat="1" ht="25.5" hidden="1">
      <c r="A1096" s="39">
        <v>501130082</v>
      </c>
      <c r="B1096" s="42" t="s">
        <v>1195</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501130083</v>
      </c>
      <c r="B1097" s="42" t="s">
        <v>1196</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7"/>
    </row>
    <row r="1098" spans="1:26" s="41" customFormat="1" ht="25.5" hidden="1">
      <c r="A1098" s="39">
        <v>501130084</v>
      </c>
      <c r="B1098" s="42" t="s">
        <v>1197</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501130085</v>
      </c>
      <c r="B1099" s="42" t="s">
        <v>1198</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3"/>
      <c r="Z1099" s="117"/>
    </row>
    <row r="1100" spans="1:26" s="41" customFormat="1" ht="25.5" hidden="1">
      <c r="A1100" s="39">
        <v>501130086</v>
      </c>
      <c r="B1100" s="42" t="s">
        <v>1199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3"/>
      <c r="Z1100" s="117"/>
    </row>
    <row r="1101" spans="1:26" s="41" customFormat="1" ht="12.75" hidden="1">
      <c r="A1101" s="39">
        <v>501130087</v>
      </c>
      <c r="B1101" s="42" t="s">
        <v>1200</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7"/>
    </row>
    <row r="1102" spans="1:26" s="41" customFormat="1" ht="12.75" hidden="1">
      <c r="A1102" s="39">
        <v>501130088</v>
      </c>
      <c r="B1102" s="42" t="s">
        <v>1201</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12.75" hidden="1">
      <c r="A1103" s="39">
        <v>501130089</v>
      </c>
      <c r="B1103" s="42" t="s">
        <v>1202</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12.75" hidden="1">
      <c r="A1104" s="39">
        <v>501130090</v>
      </c>
      <c r="B1104" s="42" t="s">
        <v>1203</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25.5" hidden="1">
      <c r="A1105" s="39">
        <v>501130091</v>
      </c>
      <c r="B1105" s="42" t="s">
        <v>1204</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501130092</v>
      </c>
      <c r="B1106" s="42" t="s">
        <v>2351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7"/>
    </row>
    <row r="1107" spans="1:26" s="41" customFormat="1" ht="12.75" hidden="1">
      <c r="A1107" s="39">
        <v>501130093</v>
      </c>
      <c r="B1107" s="42" t="s">
        <v>1205</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7"/>
    </row>
    <row r="1108" spans="1:26" s="41" customFormat="1" ht="12.75" hidden="1">
      <c r="A1108" s="39">
        <v>501130094</v>
      </c>
      <c r="B1108" s="42" t="s">
        <v>2352</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3"/>
      <c r="Z1108" s="117"/>
    </row>
    <row r="1109" spans="1:26" s="41" customFormat="1" ht="12.75" hidden="1">
      <c r="A1109" s="39">
        <v>501130095</v>
      </c>
      <c r="B1109" s="42" t="s">
        <v>1206</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501130096</v>
      </c>
      <c r="B1110" s="42" t="s">
        <v>279</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25.5" hidden="1">
      <c r="A1111" s="39">
        <v>501130097</v>
      </c>
      <c r="B1111" s="42" t="s">
        <v>1207</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3"/>
      <c r="Z1111" s="117"/>
    </row>
    <row r="1112" spans="1:26" s="41" customFormat="1" ht="12.75" hidden="1">
      <c r="A1112" s="39">
        <v>501130098</v>
      </c>
      <c r="B1112" s="42" t="s">
        <v>1208</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501130099</v>
      </c>
      <c r="B1113" s="42" t="s">
        <v>2353</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501130100</v>
      </c>
      <c r="B1114" s="42" t="s">
        <v>1209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501130101</v>
      </c>
      <c r="B1115" s="42" t="s">
        <v>1210</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25.5" hidden="1">
      <c r="A1116" s="39">
        <v>501130102</v>
      </c>
      <c r="B1116" s="42" t="s">
        <v>1211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501130103</v>
      </c>
      <c r="B1117" s="42" t="s">
        <v>1212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hidden="1">
      <c r="A1118" s="39">
        <v>501130104</v>
      </c>
      <c r="B1118" s="42" t="s">
        <v>1213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12.75" hidden="1">
      <c r="A1119" s="39">
        <v>501130105</v>
      </c>
      <c r="B1119" s="42" t="s">
        <v>1214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12.75" customHeight="1" hidden="1">
      <c r="A1120" s="39">
        <v>501130106</v>
      </c>
      <c r="B1120" s="42" t="s">
        <v>1215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501130107</v>
      </c>
      <c r="B1121" s="42" t="s">
        <v>1216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25.5" hidden="1">
      <c r="A1122" s="39">
        <v>501130108</v>
      </c>
      <c r="B1122" s="42" t="s">
        <v>1217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25.5" hidden="1">
      <c r="A1123" s="39">
        <v>501130109</v>
      </c>
      <c r="B1123" s="42" t="s">
        <v>1218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7"/>
    </row>
    <row r="1124" spans="1:26" s="41" customFormat="1" ht="12.75" hidden="1">
      <c r="A1124" s="39">
        <v>501130110</v>
      </c>
      <c r="B1124" s="42" t="s">
        <v>1219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7"/>
    </row>
    <row r="1125" spans="1:26" s="41" customFormat="1" ht="12.75" hidden="1">
      <c r="A1125" s="39">
        <v>501130111</v>
      </c>
      <c r="B1125" s="42" t="s">
        <v>1220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3"/>
      <c r="Z1125" s="117"/>
    </row>
    <row r="1126" spans="1:26" s="41" customFormat="1" ht="12.75" hidden="1">
      <c r="A1126" s="39">
        <v>501130112</v>
      </c>
      <c r="B1126" s="42" t="s">
        <v>1221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12.75" hidden="1">
      <c r="A1127" s="39">
        <v>501130113</v>
      </c>
      <c r="B1127" s="42" t="s">
        <v>1222</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3"/>
      <c r="Z1127" s="117"/>
    </row>
    <row r="1128" spans="1:26" s="41" customFormat="1" ht="25.5" hidden="1">
      <c r="A1128" s="39">
        <v>501130114</v>
      </c>
      <c r="B1128" s="42" t="s">
        <v>1223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3"/>
      <c r="Z1128" s="117"/>
    </row>
    <row r="1129" spans="1:26" s="41" customFormat="1" ht="38.25" hidden="1">
      <c r="A1129" s="39">
        <v>501130115</v>
      </c>
      <c r="B1129" s="42" t="s">
        <v>1224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7"/>
    </row>
    <row r="1130" spans="1:26" s="41" customFormat="1" ht="25.5" hidden="1">
      <c r="A1130" s="39">
        <v>501130116</v>
      </c>
      <c r="B1130" s="42" t="s">
        <v>1225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3"/>
      <c r="Z1130" s="117"/>
    </row>
    <row r="1131" spans="1:26" s="41" customFormat="1" ht="25.5" hidden="1">
      <c r="A1131" s="39">
        <v>501130117</v>
      </c>
      <c r="B1131" s="42" t="s">
        <v>1226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501130118</v>
      </c>
      <c r="B1132" s="42" t="s">
        <v>1227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3"/>
      <c r="Z1132" s="117"/>
    </row>
    <row r="1133" spans="1:26" s="41" customFormat="1" ht="12.75" hidden="1">
      <c r="A1133" s="39">
        <v>501130119</v>
      </c>
      <c r="B1133" s="42" t="s">
        <v>1228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12.75" hidden="1">
      <c r="A1134" s="39">
        <v>501130120</v>
      </c>
      <c r="B1134" s="42" t="s">
        <v>1229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12.75" hidden="1">
      <c r="A1135" s="39">
        <v>501130121</v>
      </c>
      <c r="B1135" s="42" t="s">
        <v>1230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38.25" hidden="1">
      <c r="A1136" s="39">
        <v>501130122</v>
      </c>
      <c r="B1136" s="42" t="s">
        <v>2141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25.5" hidden="1">
      <c r="A1137" s="39">
        <v>501130123</v>
      </c>
      <c r="B1137" s="42" t="s">
        <v>2142</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7"/>
    </row>
    <row r="1138" spans="1:26" s="41" customFormat="1" ht="25.5" hidden="1">
      <c r="A1138" s="39">
        <v>501130124</v>
      </c>
      <c r="B1138" s="42" t="s">
        <v>2146</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7"/>
    </row>
    <row r="1139" spans="1:26" s="41" customFormat="1" ht="12.75" hidden="1">
      <c r="A1139" s="39">
        <v>501130125</v>
      </c>
      <c r="B1139" s="42" t="s">
        <v>2209</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17"/>
    </row>
    <row r="1140" spans="1:26" s="41" customFormat="1" ht="25.5" hidden="1">
      <c r="A1140" s="39">
        <v>501130126</v>
      </c>
      <c r="B1140" s="42" t="s">
        <v>2210</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3"/>
      <c r="Z1140" s="117"/>
    </row>
    <row r="1141" spans="1:26" s="41" customFormat="1" ht="38.25" hidden="1">
      <c r="A1141" s="88">
        <v>501130127</v>
      </c>
      <c r="B1141" s="42" t="s">
        <v>2356</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03"/>
    </row>
    <row r="1142" spans="1:26" s="41" customFormat="1" ht="25.5" hidden="1">
      <c r="A1142" s="39">
        <v>501140000</v>
      </c>
      <c r="B1142" s="42" t="s">
        <v>1231</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3"/>
      <c r="Z1142" s="117"/>
    </row>
    <row r="1143" spans="1:26" s="41" customFormat="1" ht="12.75" hidden="1">
      <c r="A1143" s="39">
        <v>501140001</v>
      </c>
      <c r="B1143" s="42" t="s">
        <v>1232</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501140002</v>
      </c>
      <c r="B1144" s="42" t="s">
        <v>1233</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12.75" hidden="1">
      <c r="A1145" s="39">
        <v>501140003</v>
      </c>
      <c r="B1145" s="42" t="s">
        <v>1234</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7"/>
    </row>
    <row r="1146" spans="1:26" s="41" customFormat="1" ht="38.25" hidden="1">
      <c r="A1146" s="39">
        <v>501140004</v>
      </c>
      <c r="B1146" s="42" t="s">
        <v>1235</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3"/>
      <c r="Z1146" s="117"/>
    </row>
    <row r="1147" spans="1:26" s="41" customFormat="1" ht="25.5" hidden="1">
      <c r="A1147" s="39">
        <v>501140005</v>
      </c>
      <c r="B1147" s="42" t="s">
        <v>1236</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51" hidden="1">
      <c r="A1148" s="39">
        <v>501140006</v>
      </c>
      <c r="B1148" s="42" t="s">
        <v>1237</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3"/>
      <c r="Z1148" s="117"/>
    </row>
    <row r="1149" spans="1:26" s="41" customFormat="1" ht="12.75" hidden="1">
      <c r="A1149" s="39">
        <v>501140007</v>
      </c>
      <c r="B1149" s="42" t="s">
        <v>1238</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12.75" hidden="1">
      <c r="A1150" s="39">
        <v>501140008</v>
      </c>
      <c r="B1150" s="42" t="s">
        <v>1239</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7"/>
    </row>
    <row r="1151" spans="1:26" s="41" customFormat="1" ht="12.75" hidden="1">
      <c r="A1151" s="39">
        <v>501140009</v>
      </c>
      <c r="B1151" s="42" t="s">
        <v>1240</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7"/>
    </row>
    <row r="1152" spans="1:26" s="41" customFormat="1" ht="25.5" hidden="1">
      <c r="A1152" s="39">
        <v>501140010</v>
      </c>
      <c r="B1152" s="42" t="s">
        <v>1241</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501140011</v>
      </c>
      <c r="B1153" s="42" t="s">
        <v>1242</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3"/>
      <c r="Z1153" s="117"/>
    </row>
    <row r="1154" spans="1:26" s="41" customFormat="1" ht="25.5" hidden="1">
      <c r="A1154" s="39">
        <v>501140012</v>
      </c>
      <c r="B1154" s="42" t="s">
        <v>1243</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38.25" hidden="1">
      <c r="A1155" s="39">
        <v>501140013</v>
      </c>
      <c r="B1155" s="42" t="s">
        <v>1244</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501140014</v>
      </c>
      <c r="B1156" s="42" t="s">
        <v>1245</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38.25" hidden="1">
      <c r="A1157" s="39">
        <v>501140015</v>
      </c>
      <c r="B1157" s="42" t="s">
        <v>1246</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3"/>
      <c r="Z1157" s="117"/>
    </row>
    <row r="1158" spans="1:26" s="41" customFormat="1" ht="25.5" hidden="1">
      <c r="A1158" s="39">
        <v>501140016</v>
      </c>
      <c r="B1158" s="42" t="s">
        <v>1247</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3"/>
      <c r="Z1158" s="117"/>
    </row>
    <row r="1159" spans="1:26" s="41" customFormat="1" ht="25.5" hidden="1">
      <c r="A1159" s="39">
        <v>501140017</v>
      </c>
      <c r="B1159" s="42" t="s">
        <v>1248</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25.5" hidden="1">
      <c r="A1160" s="39">
        <v>501140018</v>
      </c>
      <c r="B1160" s="42" t="s">
        <v>1249</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502000000</v>
      </c>
      <c r="B1161" s="42" t="s">
        <v>1250</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3"/>
      <c r="Z1161" s="117"/>
    </row>
    <row r="1162" spans="1:26" s="41" customFormat="1" ht="12.75" hidden="1">
      <c r="A1162" s="39">
        <v>502001000</v>
      </c>
      <c r="B1162" s="42" t="s">
        <v>1251</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502001001</v>
      </c>
      <c r="B1163" s="42" t="s">
        <v>1252</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502001002</v>
      </c>
      <c r="B1164" s="42" t="s">
        <v>1253</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502001003</v>
      </c>
      <c r="B1165" s="42" t="s">
        <v>1254</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502001004</v>
      </c>
      <c r="B1166" s="42" t="s">
        <v>1255</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502001005</v>
      </c>
      <c r="B1167" s="42" t="s">
        <v>1256</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502001006</v>
      </c>
      <c r="B1168" s="42" t="s">
        <v>1257</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502001007</v>
      </c>
      <c r="B1169" s="42" t="s">
        <v>1258</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502001008</v>
      </c>
      <c r="B1170" s="42" t="s">
        <v>1259</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502002000</v>
      </c>
      <c r="B1171" s="42" t="s">
        <v>1260</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502002001</v>
      </c>
      <c r="B1172" s="42" t="s">
        <v>1261</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502002002</v>
      </c>
      <c r="B1173" s="42" t="s">
        <v>1262</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502002003</v>
      </c>
      <c r="B1174" s="42" t="s">
        <v>1263</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502002004</v>
      </c>
      <c r="B1175" s="42" t="s">
        <v>1264</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502002005</v>
      </c>
      <c r="B1176" s="42" t="s">
        <v>1265</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502002006</v>
      </c>
      <c r="B1177" s="42" t="s">
        <v>1266</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502002007</v>
      </c>
      <c r="B1178" s="42" t="s">
        <v>1267</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502002008</v>
      </c>
      <c r="B1179" s="42" t="s">
        <v>1268</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502002009</v>
      </c>
      <c r="B1180" s="42" t="s">
        <v>1269</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502002010</v>
      </c>
      <c r="B1181" s="42" t="s">
        <v>1270</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502002011</v>
      </c>
      <c r="B1182" s="42" t="s">
        <v>1271</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502002012</v>
      </c>
      <c r="B1183" s="42" t="s">
        <v>1272</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502002013</v>
      </c>
      <c r="B1184" s="42" t="s">
        <v>1273</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502002014</v>
      </c>
      <c r="B1185" s="42" t="s">
        <v>1274</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502002015</v>
      </c>
      <c r="B1186" s="42" t="s">
        <v>1275</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502002016</v>
      </c>
      <c r="B1187" s="42" t="s">
        <v>1276</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502002017</v>
      </c>
      <c r="B1188" s="42" t="s">
        <v>1277</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502002018</v>
      </c>
      <c r="B1189" s="42" t="s">
        <v>1278</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502002019</v>
      </c>
      <c r="B1190" s="42" t="s">
        <v>1279</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502002020</v>
      </c>
      <c r="B1191" s="42" t="s">
        <v>1280</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502002021</v>
      </c>
      <c r="B1192" s="42" t="s">
        <v>1281</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502002022</v>
      </c>
      <c r="B1193" s="42" t="s">
        <v>1282</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502002023</v>
      </c>
      <c r="B1194" s="42" t="s">
        <v>1283</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502002024</v>
      </c>
      <c r="B1195" s="42" t="s">
        <v>1284</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502002025</v>
      </c>
      <c r="B1196" s="42" t="s">
        <v>1285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502002026</v>
      </c>
      <c r="B1197" s="42" t="s">
        <v>1286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12.75" hidden="1">
      <c r="A1198" s="39">
        <v>502002027</v>
      </c>
      <c r="B1198" s="42" t="s">
        <v>1287</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12.75" hidden="1">
      <c r="A1199" s="39">
        <v>502003000</v>
      </c>
      <c r="B1199" s="42" t="s">
        <v>1288</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7"/>
    </row>
    <row r="1200" spans="1:26" s="41" customFormat="1" ht="12.75" hidden="1">
      <c r="A1200" s="39">
        <v>502003001</v>
      </c>
      <c r="B1200" s="42" t="s">
        <v>1289</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7"/>
    </row>
    <row r="1201" spans="1:26" s="41" customFormat="1" ht="25.5" hidden="1">
      <c r="A1201" s="39">
        <v>502003002</v>
      </c>
      <c r="B1201" s="42" t="s">
        <v>1290</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7"/>
    </row>
    <row r="1202" spans="1:26" s="41" customFormat="1" ht="25.5" hidden="1">
      <c r="A1202" s="39">
        <v>502003003</v>
      </c>
      <c r="B1202" s="42" t="s">
        <v>1291</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502003004</v>
      </c>
      <c r="B1203" s="42" t="s">
        <v>1292</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7"/>
    </row>
    <row r="1204" spans="1:26" s="41" customFormat="1" ht="12.75" hidden="1">
      <c r="A1204" s="39">
        <v>502003005</v>
      </c>
      <c r="B1204" s="42" t="s">
        <v>1293</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7"/>
    </row>
    <row r="1205" spans="1:26" s="41" customFormat="1" ht="25.5" hidden="1">
      <c r="A1205" s="39">
        <v>502003006</v>
      </c>
      <c r="B1205" s="42" t="s">
        <v>1294</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25.5" hidden="1">
      <c r="A1206" s="39">
        <v>502003007</v>
      </c>
      <c r="B1206" s="42" t="s">
        <v>1295</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502003008</v>
      </c>
      <c r="B1207" s="42" t="s">
        <v>1296</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12.75" customHeight="1" hidden="1">
      <c r="A1208" s="39">
        <v>502003009</v>
      </c>
      <c r="B1208" s="42" t="s">
        <v>1297</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3"/>
      <c r="Z1208" s="117"/>
    </row>
    <row r="1209" spans="1:26" s="41" customFormat="1" ht="38.25" hidden="1">
      <c r="A1209" s="39">
        <v>502003010</v>
      </c>
      <c r="B1209" s="42" t="s">
        <v>1298</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customHeight="1" hidden="1">
      <c r="A1210" s="39">
        <v>502003011</v>
      </c>
      <c r="B1210" s="42" t="s">
        <v>1299</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7"/>
    </row>
    <row r="1211" spans="1:26" s="41" customFormat="1" ht="25.5" hidden="1">
      <c r="A1211" s="39">
        <v>502003012</v>
      </c>
      <c r="B1211" s="42" t="s">
        <v>1300</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7"/>
    </row>
    <row r="1212" spans="1:26" s="41" customFormat="1" ht="12.75" hidden="1">
      <c r="A1212" s="39">
        <v>502003013</v>
      </c>
      <c r="B1212" s="42" t="s">
        <v>1301</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7"/>
    </row>
    <row r="1213" spans="1:26" s="41" customFormat="1" ht="12.75" hidden="1">
      <c r="A1213" s="39">
        <v>502003014</v>
      </c>
      <c r="B1213" s="42" t="s">
        <v>1302</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502003015</v>
      </c>
      <c r="B1214" s="42" t="s">
        <v>1303</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7"/>
    </row>
    <row r="1215" spans="1:26" s="41" customFormat="1" ht="25.5" hidden="1">
      <c r="A1215" s="39">
        <v>502003016</v>
      </c>
      <c r="B1215" s="42" t="s">
        <v>1304</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7"/>
    </row>
    <row r="1216" spans="1:26" s="41" customFormat="1" ht="38.25" hidden="1">
      <c r="A1216" s="39">
        <v>502003017</v>
      </c>
      <c r="B1216" s="42" t="s">
        <v>1305</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7"/>
    </row>
    <row r="1217" spans="1:26" s="41" customFormat="1" ht="25.5" hidden="1">
      <c r="A1217" s="39">
        <v>502003018</v>
      </c>
      <c r="B1217" s="42" t="s">
        <v>1306</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3"/>
      <c r="Z1217" s="117"/>
    </row>
    <row r="1218" spans="1:24" ht="12.75" hidden="1">
      <c r="A1218" s="36">
        <v>504000000</v>
      </c>
      <c r="B1218" s="37" t="s">
        <v>2321</v>
      </c>
      <c r="C1218" s="97"/>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2336</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4" ht="12.75">
      <c r="A1220" s="90">
        <v>600030000</v>
      </c>
      <c r="B1220" s="35" t="s">
        <v>2337</v>
      </c>
      <c r="C1220" s="96"/>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4" ht="12.75">
      <c r="A1221" s="90">
        <v>600040000</v>
      </c>
      <c r="B1221" s="35" t="s">
        <v>2338</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4" ht="12.75">
      <c r="A1222" s="34">
        <v>600140000</v>
      </c>
      <c r="B1222" s="35" t="s">
        <v>2143</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120</v>
      </c>
    </row>
    <row r="1223" spans="1:24" ht="25.5">
      <c r="A1223" s="34">
        <v>600140000</v>
      </c>
      <c r="B1223" s="35" t="s">
        <v>1926</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0">
        <v>600140000</v>
      </c>
      <c r="B1224" s="35" t="s">
        <v>2329</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7" t="s">
        <v>4</v>
      </c>
      <c r="B1225" s="178"/>
      <c r="C1225" s="98"/>
      <c r="D1225" s="7">
        <f>SUM(E1225:H1225)</f>
        <v>0</v>
      </c>
      <c r="E1225" s="7">
        <f>SUM(E666,E1219:E1224)</f>
        <v>0</v>
      </c>
      <c r="F1225" s="7">
        <f>SUM(F666,F1219:F1224)</f>
        <v>0</v>
      </c>
      <c r="G1225" s="7">
        <f>SUM(G666,G1219:G1224)</f>
        <v>0</v>
      </c>
      <c r="H1225" s="7">
        <f>SUM(H666,H1219:H1224)</f>
        <v>0</v>
      </c>
      <c r="I1225" s="7">
        <f>SUM(J1225:M1225)</f>
        <v>0</v>
      </c>
      <c r="J1225" s="7">
        <f>SUM(J666,J1219:J1224)</f>
        <v>0</v>
      </c>
      <c r="K1225" s="7">
        <f>SUM(K666,K1219:K1224)</f>
        <v>0</v>
      </c>
      <c r="L1225" s="7">
        <f>SUM(L666,L1219:L1224)</f>
        <v>0</v>
      </c>
      <c r="M1225" s="7">
        <f>SUM(M666,M1219:M1224)</f>
        <v>0</v>
      </c>
      <c r="N1225" s="7">
        <f>SUM(O1225:R1225)</f>
        <v>0</v>
      </c>
      <c r="O1225" s="7">
        <f>SUM(O666,O1219:O1224)</f>
        <v>0</v>
      </c>
      <c r="P1225" s="7">
        <f>SUM(P666,P1219:P1224)</f>
        <v>0</v>
      </c>
      <c r="Q1225" s="7">
        <f>SUM(Q666,Q1219:Q1224)</f>
        <v>0</v>
      </c>
      <c r="R1225" s="7">
        <f>SUM(R666,R1219:R1224)</f>
        <v>0</v>
      </c>
      <c r="S1225" s="7">
        <f>SUM(T1225:W1225)</f>
        <v>0</v>
      </c>
      <c r="T1225" s="7">
        <f>SUM(T666,T1219:T1224)</f>
        <v>0</v>
      </c>
      <c r="U1225" s="7">
        <f>SUM(U666,U1219:U1224)</f>
        <v>0</v>
      </c>
      <c r="V1225" s="7">
        <f>SUM(V666,V1219:V1224)</f>
        <v>0</v>
      </c>
      <c r="W1225" s="7">
        <f>SUM(W666,W1219:W1224)</f>
        <v>0</v>
      </c>
      <c r="X1225" s="28" t="s">
        <v>1916</v>
      </c>
    </row>
    <row r="1226" spans="1:26" s="19" customFormat="1" ht="12.75">
      <c r="A1226" s="179" t="s">
        <v>1308</v>
      </c>
      <c r="B1226" s="180"/>
      <c r="C1226" s="3"/>
      <c r="D1226" s="4">
        <f>SUM(E1226:H1226)</f>
        <v>0</v>
      </c>
      <c r="E1226" s="4">
        <f>E520+E664+E1225</f>
        <v>0</v>
      </c>
      <c r="F1226" s="4">
        <f>F520+F664+F1225</f>
        <v>0</v>
      </c>
      <c r="G1226" s="4">
        <f>G520+G664+G1225</f>
        <v>0</v>
      </c>
      <c r="H1226" s="4">
        <f>H520+H664+H1225</f>
        <v>0</v>
      </c>
      <c r="I1226" s="4">
        <f>SUM(J1226:M1226)</f>
        <v>0</v>
      </c>
      <c r="J1226" s="4">
        <f>J520+J664+J1225</f>
        <v>0</v>
      </c>
      <c r="K1226" s="4">
        <f>K520+K664+K1225</f>
        <v>0</v>
      </c>
      <c r="L1226" s="4">
        <f>L520+L664+L1225</f>
        <v>0</v>
      </c>
      <c r="M1226" s="4">
        <f>M520+M664+M1225</f>
        <v>0</v>
      </c>
      <c r="N1226" s="4">
        <f>SUM(O1226:R1226)</f>
        <v>0</v>
      </c>
      <c r="O1226" s="4">
        <f>O520+O664+O1225</f>
        <v>0</v>
      </c>
      <c r="P1226" s="4">
        <f>P520+P664+P1225</f>
        <v>0</v>
      </c>
      <c r="Q1226" s="4">
        <f>Q520+Q664+Q1225</f>
        <v>0</v>
      </c>
      <c r="R1226" s="4">
        <f>R520+R664+R1225</f>
        <v>0</v>
      </c>
      <c r="S1226" s="4">
        <f>SUM(T1226:W1226)</f>
        <v>0</v>
      </c>
      <c r="T1226" s="4">
        <f>T520+T664+T1225</f>
        <v>0</v>
      </c>
      <c r="U1226" s="4">
        <f>U520+U664+U1225</f>
        <v>0</v>
      </c>
      <c r="V1226" s="4">
        <f>V520+V664+V1225</f>
        <v>0</v>
      </c>
      <c r="W1226" s="4">
        <f>W520+W664+W1225</f>
        <v>0</v>
      </c>
      <c r="X1226" s="29" t="s">
        <v>1916</v>
      </c>
      <c r="Y1226" s="119"/>
      <c r="Z1226" s="119"/>
    </row>
  </sheetData>
  <sheetProtection/>
  <mergeCells count="35">
    <mergeCell ref="A521:B521"/>
    <mergeCell ref="A2:A5"/>
    <mergeCell ref="B2:B5"/>
    <mergeCell ref="A1226:B1226"/>
    <mergeCell ref="A522:B522"/>
    <mergeCell ref="A664:B664"/>
    <mergeCell ref="A665:B665"/>
    <mergeCell ref="A666:B666"/>
    <mergeCell ref="A1225:B1225"/>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&amp;L2E25174B&amp;C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2324</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2341</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2336</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2337</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2338</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2339</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2330</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2331</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2340</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2334</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2014</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2329</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&amp;L2E25174B&amp;C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2325</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2015</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2341</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2336</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2337</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2338</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2339</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2330</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2331</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2340</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2334</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2143</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2329</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&amp;L2E25174B&amp;C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674</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2341</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2336</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2337</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2338</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2339</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2330</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2331</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2340</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2342</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2343</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2334</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2349</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2344</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2329</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&amp;L2E25174B&amp;C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2" t="s">
        <v>1</v>
      </c>
      <c r="C2" s="92"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3"/>
      <c r="Z2" s="104"/>
    </row>
    <row r="3" spans="1:26" s="17" customFormat="1" ht="15" customHeight="1">
      <c r="A3" s="173"/>
      <c r="B3" s="172"/>
      <c r="C3" s="93"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3"/>
      <c r="Z3" s="104"/>
    </row>
    <row r="4" spans="1:26" s="17" customFormat="1" ht="30" customHeight="1">
      <c r="A4" s="173"/>
      <c r="B4" s="172"/>
      <c r="C4" s="93"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3"/>
      <c r="Z4" s="104"/>
    </row>
    <row r="5" spans="1:26" s="17" customFormat="1" ht="66" customHeight="1">
      <c r="A5" s="173"/>
      <c r="B5" s="172"/>
      <c r="C5" s="94" t="s">
        <v>2359</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1"/>
      <c r="Y5" s="103"/>
      <c r="Z5" s="104"/>
    </row>
    <row r="6" spans="1:26" s="18" customFormat="1" ht="15" customHeight="1">
      <c r="A6" s="1"/>
      <c r="B6" s="85"/>
      <c r="C6" s="95"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2127</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2128</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2341</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2336</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2337</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2338</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2339</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2330</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2331</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2340</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2342</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2334</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2143</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1926</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2329</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&amp;L2E25174B&amp;C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2328</v>
      </c>
      <c r="B1" s="174"/>
      <c r="C1" s="174"/>
      <c r="X1" s="110"/>
      <c r="Y1" s="111"/>
      <c r="Z1" s="112"/>
      <c r="AA1" s="113"/>
      <c r="AB1" s="111"/>
      <c r="AC1" s="111"/>
      <c r="AD1" s="111"/>
      <c r="AE1" s="111"/>
      <c r="AF1" s="114"/>
    </row>
    <row r="2" spans="1:11" s="17" customFormat="1" ht="25.5" customHeight="1">
      <c r="A2" s="168" t="s">
        <v>1314</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1315</v>
      </c>
      <c r="H3" s="123" t="s">
        <v>1316</v>
      </c>
      <c r="I3" s="123" t="s">
        <v>1317</v>
      </c>
      <c r="J3" s="123"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2234</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2235</v>
      </c>
      <c r="B7" s="13"/>
      <c r="C7" s="5"/>
      <c r="D7" s="5"/>
      <c r="E7" s="5"/>
      <c r="F7" s="5"/>
      <c r="G7" s="5"/>
      <c r="H7" s="5"/>
      <c r="I7" s="5"/>
      <c r="J7" s="5"/>
    </row>
    <row r="8" spans="1:10" ht="12.75" hidden="1">
      <c r="A8" s="6" t="s">
        <v>2236</v>
      </c>
      <c r="B8" s="13"/>
      <c r="C8" s="5"/>
      <c r="D8" s="5"/>
      <c r="E8" s="5"/>
      <c r="F8" s="5"/>
      <c r="G8" s="5"/>
      <c r="H8" s="5"/>
      <c r="I8" s="5"/>
      <c r="J8" s="5"/>
    </row>
    <row r="9" spans="1:10" ht="12.75" hidden="1">
      <c r="A9" s="6" t="s">
        <v>2237</v>
      </c>
      <c r="B9" s="13"/>
      <c r="C9" s="5"/>
      <c r="D9" s="5"/>
      <c r="E9" s="5"/>
      <c r="F9" s="5"/>
      <c r="G9" s="5"/>
      <c r="H9" s="5"/>
      <c r="I9" s="5"/>
      <c r="J9" s="5"/>
    </row>
    <row r="10" spans="1:10" ht="12.75" hidden="1">
      <c r="A10" s="6" t="s">
        <v>2238</v>
      </c>
      <c r="B10" s="13"/>
      <c r="C10" s="5"/>
      <c r="D10" s="5"/>
      <c r="E10" s="5"/>
      <c r="F10" s="5"/>
      <c r="G10" s="5"/>
      <c r="H10" s="5"/>
      <c r="I10" s="5"/>
      <c r="J10" s="5"/>
    </row>
    <row r="11" spans="1:10" ht="12.75" hidden="1">
      <c r="A11" s="6" t="s">
        <v>2239</v>
      </c>
      <c r="B11" s="13"/>
      <c r="C11" s="5"/>
      <c r="D11" s="5"/>
      <c r="E11" s="5"/>
      <c r="F11" s="5"/>
      <c r="G11" s="5"/>
      <c r="H11" s="5"/>
      <c r="I11" s="5"/>
      <c r="J11" s="5"/>
    </row>
    <row r="12" spans="1:10" ht="12.75" hidden="1">
      <c r="A12" s="6" t="s">
        <v>2240</v>
      </c>
      <c r="B12" s="13"/>
      <c r="C12" s="5"/>
      <c r="D12" s="5"/>
      <c r="E12" s="5"/>
      <c r="F12" s="5"/>
      <c r="G12" s="5"/>
      <c r="H12" s="5"/>
      <c r="I12" s="5"/>
      <c r="J12" s="5"/>
    </row>
    <row r="13" spans="1:10" ht="12.75" hidden="1">
      <c r="A13" s="6" t="s">
        <v>2241</v>
      </c>
      <c r="B13" s="13"/>
      <c r="C13" s="5"/>
      <c r="D13" s="5"/>
      <c r="E13" s="5"/>
      <c r="F13" s="5"/>
      <c r="G13" s="5"/>
      <c r="H13" s="5"/>
      <c r="I13" s="5"/>
      <c r="J13" s="5"/>
    </row>
    <row r="14" spans="1:10" ht="12.75" hidden="1">
      <c r="A14" s="6" t="s">
        <v>2242</v>
      </c>
      <c r="B14" s="13"/>
      <c r="C14" s="5"/>
      <c r="D14" s="5"/>
      <c r="E14" s="5"/>
      <c r="F14" s="5"/>
      <c r="G14" s="5"/>
      <c r="H14" s="5"/>
      <c r="I14" s="5"/>
      <c r="J14" s="5"/>
    </row>
    <row r="15" spans="1:10" ht="12.75" hidden="1">
      <c r="A15" s="6" t="s">
        <v>2243</v>
      </c>
      <c r="B15" s="13"/>
      <c r="C15" s="5"/>
      <c r="D15" s="5"/>
      <c r="E15" s="5"/>
      <c r="F15" s="5"/>
      <c r="G15" s="5"/>
      <c r="H15" s="5"/>
      <c r="I15" s="5"/>
      <c r="J15" s="5"/>
    </row>
    <row r="16" spans="1:10" ht="12.75" hidden="1">
      <c r="A16" s="6" t="s">
        <v>2244</v>
      </c>
      <c r="B16" s="13"/>
      <c r="C16" s="5"/>
      <c r="D16" s="5"/>
      <c r="E16" s="5"/>
      <c r="F16" s="5"/>
      <c r="G16" s="5"/>
      <c r="H16" s="5"/>
      <c r="I16" s="5"/>
      <c r="J16" s="5"/>
    </row>
    <row r="17" spans="1:10" ht="12.75" hidden="1">
      <c r="A17" s="6" t="s">
        <v>2245</v>
      </c>
      <c r="B17" s="13"/>
      <c r="C17" s="5"/>
      <c r="D17" s="5"/>
      <c r="E17" s="5"/>
      <c r="F17" s="5"/>
      <c r="G17" s="5"/>
      <c r="H17" s="5"/>
      <c r="I17" s="5"/>
      <c r="J17" s="5"/>
    </row>
    <row r="18" spans="1:10" ht="12.75" hidden="1">
      <c r="A18" s="6" t="s">
        <v>2246</v>
      </c>
      <c r="B18" s="13"/>
      <c r="C18" s="5"/>
      <c r="D18" s="5"/>
      <c r="E18" s="5"/>
      <c r="F18" s="5"/>
      <c r="G18" s="5"/>
      <c r="H18" s="5"/>
      <c r="I18" s="5"/>
      <c r="J18" s="5"/>
    </row>
    <row r="19" spans="1:10" ht="12.75" hidden="1">
      <c r="A19" s="6" t="s">
        <v>2247</v>
      </c>
      <c r="B19" s="13"/>
      <c r="C19" s="5"/>
      <c r="D19" s="5"/>
      <c r="E19" s="5"/>
      <c r="F19" s="5"/>
      <c r="G19" s="5"/>
      <c r="H19" s="5"/>
      <c r="I19" s="5"/>
      <c r="J19" s="5"/>
    </row>
    <row r="20" spans="1:10" ht="12.75" hidden="1">
      <c r="A20" s="6" t="s">
        <v>2248</v>
      </c>
      <c r="B20" s="13"/>
      <c r="C20" s="5"/>
      <c r="D20" s="5"/>
      <c r="E20" s="5"/>
      <c r="F20" s="5"/>
      <c r="G20" s="5"/>
      <c r="H20" s="5"/>
      <c r="I20" s="5"/>
      <c r="J20" s="5"/>
    </row>
    <row r="21" spans="1:10" ht="12.75" hidden="1">
      <c r="A21" s="6" t="s">
        <v>2249</v>
      </c>
      <c r="B21" s="13"/>
      <c r="C21" s="5"/>
      <c r="D21" s="5"/>
      <c r="E21" s="5"/>
      <c r="F21" s="5"/>
      <c r="G21" s="5"/>
      <c r="H21" s="5"/>
      <c r="I21" s="5"/>
      <c r="J21" s="5"/>
    </row>
    <row r="22" spans="1:10" ht="12.75" hidden="1">
      <c r="A22" s="6" t="s">
        <v>2250</v>
      </c>
      <c r="B22" s="13"/>
      <c r="C22" s="5"/>
      <c r="D22" s="5"/>
      <c r="E22" s="5"/>
      <c r="F22" s="5"/>
      <c r="G22" s="5"/>
      <c r="H22" s="5"/>
      <c r="I22" s="5"/>
      <c r="J22" s="5"/>
    </row>
    <row r="23" spans="1:10" ht="12.75" hidden="1">
      <c r="A23" s="6" t="s">
        <v>2251</v>
      </c>
      <c r="B23" s="13"/>
      <c r="C23" s="5"/>
      <c r="D23" s="5"/>
      <c r="E23" s="5"/>
      <c r="F23" s="5"/>
      <c r="G23" s="5"/>
      <c r="H23" s="5"/>
      <c r="I23" s="5"/>
      <c r="J23" s="5"/>
    </row>
    <row r="24" spans="1:10" ht="12.75" hidden="1">
      <c r="A24" s="6" t="s">
        <v>2252</v>
      </c>
      <c r="B24" s="13"/>
      <c r="C24" s="5"/>
      <c r="D24" s="5"/>
      <c r="E24" s="5"/>
      <c r="F24" s="5"/>
      <c r="G24" s="5"/>
      <c r="H24" s="5"/>
      <c r="I24" s="5"/>
      <c r="J24" s="5"/>
    </row>
    <row r="25" spans="1:10" ht="12.75" hidden="1">
      <c r="A25" s="6" t="s">
        <v>2253</v>
      </c>
      <c r="B25" s="13"/>
      <c r="C25" s="5"/>
      <c r="D25" s="5"/>
      <c r="E25" s="5"/>
      <c r="F25" s="5"/>
      <c r="G25" s="5"/>
      <c r="H25" s="5"/>
      <c r="I25" s="5"/>
      <c r="J25" s="5"/>
    </row>
    <row r="26" spans="1:10" ht="12.75" hidden="1">
      <c r="A26" s="6" t="s">
        <v>2254</v>
      </c>
      <c r="B26" s="13"/>
      <c r="C26" s="5"/>
      <c r="D26" s="5"/>
      <c r="E26" s="5"/>
      <c r="F26" s="5"/>
      <c r="G26" s="5"/>
      <c r="H26" s="5"/>
      <c r="I26" s="5"/>
      <c r="J26" s="5"/>
    </row>
    <row r="27" spans="1:10" ht="12.75" hidden="1">
      <c r="A27" s="6" t="s">
        <v>2255</v>
      </c>
      <c r="B27" s="13"/>
      <c r="C27" s="5"/>
      <c r="D27" s="5"/>
      <c r="E27" s="5"/>
      <c r="F27" s="5"/>
      <c r="G27" s="5"/>
      <c r="H27" s="5"/>
      <c r="I27" s="5"/>
      <c r="J27" s="5"/>
    </row>
    <row r="28" spans="1:10" ht="12.75" hidden="1">
      <c r="A28" s="6" t="s">
        <v>2256</v>
      </c>
      <c r="B28" s="13"/>
      <c r="C28" s="5"/>
      <c r="D28" s="5"/>
      <c r="E28" s="5"/>
      <c r="F28" s="5"/>
      <c r="G28" s="5"/>
      <c r="H28" s="5"/>
      <c r="I28" s="5"/>
      <c r="J28" s="5"/>
    </row>
    <row r="29" spans="1:10" ht="12.75" hidden="1">
      <c r="A29" s="6" t="s">
        <v>2257</v>
      </c>
      <c r="B29" s="13"/>
      <c r="C29" s="5"/>
      <c r="D29" s="5"/>
      <c r="E29" s="5"/>
      <c r="F29" s="5"/>
      <c r="G29" s="5"/>
      <c r="H29" s="5"/>
      <c r="I29" s="5"/>
      <c r="J29" s="5"/>
    </row>
    <row r="30" spans="1:10" ht="12.75" hidden="1">
      <c r="A30" s="6" t="s">
        <v>2258</v>
      </c>
      <c r="B30" s="13"/>
      <c r="C30" s="5"/>
      <c r="D30" s="5"/>
      <c r="E30" s="5"/>
      <c r="F30" s="5"/>
      <c r="G30" s="5"/>
      <c r="H30" s="5"/>
      <c r="I30" s="5"/>
      <c r="J30" s="5"/>
    </row>
    <row r="31" spans="1:11" s="19" customFormat="1" ht="12.75">
      <c r="A31" s="11" t="s">
        <v>2259</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2260</v>
      </c>
      <c r="B32" s="13"/>
      <c r="C32" s="5"/>
      <c r="D32" s="5"/>
      <c r="E32" s="5"/>
      <c r="F32" s="5"/>
      <c r="G32" s="5"/>
      <c r="H32" s="5"/>
      <c r="I32" s="5"/>
      <c r="J32" s="5"/>
    </row>
    <row r="33" spans="1:10" ht="12.75" hidden="1">
      <c r="A33" s="6" t="s">
        <v>2261</v>
      </c>
      <c r="B33" s="13"/>
      <c r="C33" s="5"/>
      <c r="D33" s="5"/>
      <c r="E33" s="5"/>
      <c r="F33" s="5"/>
      <c r="G33" s="5"/>
      <c r="H33" s="5"/>
      <c r="I33" s="5"/>
      <c r="J33" s="5"/>
    </row>
    <row r="34" spans="1:10" ht="12.75" hidden="1">
      <c r="A34" s="6" t="s">
        <v>2262</v>
      </c>
      <c r="B34" s="13"/>
      <c r="C34" s="5"/>
      <c r="D34" s="5"/>
      <c r="E34" s="5"/>
      <c r="F34" s="5"/>
      <c r="G34" s="5"/>
      <c r="H34" s="5"/>
      <c r="I34" s="5"/>
      <c r="J34" s="5"/>
    </row>
    <row r="35" spans="1:10" ht="12.75" hidden="1">
      <c r="A35" s="6" t="s">
        <v>2263</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2220</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2201</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2221</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2202</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2222</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2223</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2172</v>
      </c>
      <c r="B132" s="13"/>
      <c r="C132" s="5"/>
      <c r="D132" s="5"/>
      <c r="E132" s="5"/>
      <c r="F132" s="5"/>
      <c r="G132" s="5"/>
      <c r="H132" s="5"/>
      <c r="I132" s="5"/>
      <c r="J132" s="5"/>
    </row>
    <row r="133" spans="1:10" ht="12.75" hidden="1">
      <c r="A133" s="6" t="s">
        <v>2264</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2265</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2266</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2267</v>
      </c>
      <c r="B141" s="13"/>
      <c r="C141" s="5"/>
      <c r="D141" s="5"/>
      <c r="E141" s="5"/>
      <c r="F141" s="5"/>
      <c r="G141" s="5"/>
      <c r="H141" s="5"/>
      <c r="I141" s="5"/>
      <c r="J141" s="5"/>
    </row>
    <row r="142" spans="1:10" ht="12.75" hidden="1">
      <c r="A142" s="6" t="s">
        <v>2268</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2269</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2270</v>
      </c>
      <c r="B148" s="13"/>
      <c r="C148" s="5"/>
      <c r="D148" s="5"/>
      <c r="E148" s="5"/>
      <c r="F148" s="5"/>
      <c r="G148" s="5"/>
      <c r="H148" s="5"/>
      <c r="I148" s="5"/>
      <c r="J148" s="5"/>
    </row>
    <row r="149" spans="1:10" ht="12.75" hidden="1">
      <c r="A149" s="6" t="s">
        <v>2271</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2272</v>
      </c>
      <c r="B152" s="13"/>
      <c r="C152" s="5"/>
      <c r="D152" s="5"/>
      <c r="E152" s="5"/>
      <c r="F152" s="5"/>
      <c r="G152" s="5"/>
      <c r="H152" s="5"/>
      <c r="I152" s="5"/>
      <c r="J152" s="5"/>
    </row>
    <row r="153" spans="1:10" ht="12.75" hidden="1">
      <c r="A153" s="6" t="s">
        <v>2273</v>
      </c>
      <c r="B153" s="13"/>
      <c r="C153" s="5"/>
      <c r="D153" s="5"/>
      <c r="E153" s="5"/>
      <c r="F153" s="5"/>
      <c r="G153" s="5"/>
      <c r="H153" s="5"/>
      <c r="I153" s="5"/>
      <c r="J153" s="5"/>
    </row>
    <row r="154" spans="1:10" ht="12.75" hidden="1">
      <c r="A154" s="6" t="s">
        <v>2274</v>
      </c>
      <c r="B154" s="13"/>
      <c r="C154" s="5"/>
      <c r="D154" s="5"/>
      <c r="E154" s="5"/>
      <c r="F154" s="5"/>
      <c r="G154" s="5"/>
      <c r="H154" s="5"/>
      <c r="I154" s="5"/>
      <c r="J154" s="5"/>
    </row>
    <row r="155" spans="1:10" ht="12.75" hidden="1">
      <c r="A155" s="6" t="s">
        <v>2275</v>
      </c>
      <c r="B155" s="13"/>
      <c r="C155" s="5"/>
      <c r="D155" s="5"/>
      <c r="E155" s="5"/>
      <c r="F155" s="5"/>
      <c r="G155" s="5"/>
      <c r="H155" s="5"/>
      <c r="I155" s="5"/>
      <c r="J155" s="5"/>
    </row>
    <row r="156" spans="1:10" ht="12.75" hidden="1">
      <c r="A156" s="6" t="s">
        <v>2276</v>
      </c>
      <c r="B156" s="13"/>
      <c r="C156" s="5"/>
      <c r="D156" s="5"/>
      <c r="E156" s="5"/>
      <c r="F156" s="5"/>
      <c r="G156" s="5"/>
      <c r="H156" s="5"/>
      <c r="I156" s="5"/>
      <c r="J156" s="5"/>
    </row>
    <row r="157" spans="1:10" ht="12.75" hidden="1">
      <c r="A157" s="6" t="s">
        <v>2277</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2278</v>
      </c>
      <c r="B162" s="13"/>
      <c r="C162" s="5"/>
      <c r="D162" s="5"/>
      <c r="E162" s="5"/>
      <c r="F162" s="5"/>
      <c r="G162" s="5"/>
      <c r="H162" s="5"/>
      <c r="I162" s="5"/>
      <c r="J162" s="5"/>
    </row>
    <row r="163" spans="1:10" ht="12.75" hidden="1">
      <c r="A163" s="6" t="s">
        <v>2279</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2280</v>
      </c>
      <c r="B165" s="13"/>
      <c r="C165" s="5"/>
      <c r="D165" s="5"/>
      <c r="E165" s="5"/>
      <c r="F165" s="5"/>
      <c r="G165" s="5"/>
      <c r="H165" s="5"/>
      <c r="I165" s="5"/>
      <c r="J165" s="5"/>
    </row>
    <row r="166" spans="1:10" ht="12.75" hidden="1">
      <c r="A166" s="6" t="s">
        <v>2281</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2282</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2283</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2284</v>
      </c>
      <c r="B176" s="13"/>
      <c r="C176" s="5"/>
      <c r="D176" s="5"/>
      <c r="E176" s="5"/>
      <c r="F176" s="5"/>
      <c r="G176" s="5"/>
      <c r="H176" s="5"/>
      <c r="I176" s="5"/>
      <c r="J176" s="5"/>
    </row>
    <row r="177" spans="1:10" ht="12.75" hidden="1">
      <c r="A177" s="6" t="s">
        <v>2285</v>
      </c>
      <c r="B177" s="13"/>
      <c r="C177" s="5"/>
      <c r="D177" s="5"/>
      <c r="E177" s="5"/>
      <c r="F177" s="5"/>
      <c r="G177" s="5"/>
      <c r="H177" s="5"/>
      <c r="I177" s="5"/>
      <c r="J177" s="5"/>
    </row>
    <row r="178" spans="1:10" ht="12.75" hidden="1">
      <c r="A178" s="6" t="s">
        <v>2286</v>
      </c>
      <c r="B178" s="13"/>
      <c r="C178" s="5"/>
      <c r="D178" s="5"/>
      <c r="E178" s="5"/>
      <c r="F178" s="5"/>
      <c r="G178" s="5"/>
      <c r="H178" s="5"/>
      <c r="I178" s="5"/>
      <c r="J178" s="5"/>
    </row>
    <row r="179" spans="1:10" ht="12.75" hidden="1">
      <c r="A179" s="6" t="s">
        <v>2287</v>
      </c>
      <c r="B179" s="13"/>
      <c r="C179" s="5"/>
      <c r="D179" s="5"/>
      <c r="E179" s="5"/>
      <c r="F179" s="5"/>
      <c r="G179" s="5"/>
      <c r="H179" s="5"/>
      <c r="I179" s="5"/>
      <c r="J179" s="5"/>
    </row>
    <row r="180" spans="1:10" ht="12.75" hidden="1">
      <c r="A180" s="6" t="s">
        <v>2288</v>
      </c>
      <c r="B180" s="13"/>
      <c r="C180" s="5"/>
      <c r="D180" s="5"/>
      <c r="E180" s="5"/>
      <c r="F180" s="5"/>
      <c r="G180" s="5"/>
      <c r="H180" s="5"/>
      <c r="I180" s="5"/>
      <c r="J180" s="5"/>
    </row>
    <row r="181" spans="1:10" ht="12.75" hidden="1">
      <c r="A181" s="6" t="s">
        <v>2289</v>
      </c>
      <c r="B181" s="13"/>
      <c r="C181" s="5"/>
      <c r="D181" s="5"/>
      <c r="E181" s="5"/>
      <c r="F181" s="5"/>
      <c r="G181" s="5"/>
      <c r="H181" s="5"/>
      <c r="I181" s="5"/>
      <c r="J181" s="5"/>
    </row>
    <row r="182" spans="1:10" ht="12.75" hidden="1">
      <c r="A182" s="6" t="s">
        <v>2290</v>
      </c>
      <c r="B182" s="13"/>
      <c r="C182" s="5"/>
      <c r="D182" s="5"/>
      <c r="E182" s="5"/>
      <c r="F182" s="5"/>
      <c r="G182" s="5"/>
      <c r="H182" s="5"/>
      <c r="I182" s="5"/>
      <c r="J182" s="5"/>
    </row>
    <row r="183" spans="1:10" ht="12.75" hidden="1">
      <c r="A183" s="6" t="s">
        <v>2291</v>
      </c>
      <c r="B183" s="13"/>
      <c r="C183" s="5"/>
      <c r="D183" s="5"/>
      <c r="E183" s="5"/>
      <c r="F183" s="5"/>
      <c r="G183" s="5"/>
      <c r="H183" s="5"/>
      <c r="I183" s="5"/>
      <c r="J183" s="5"/>
    </row>
    <row r="184" spans="1:10" ht="12.75" hidden="1">
      <c r="A184" s="6" t="s">
        <v>2292</v>
      </c>
      <c r="B184" s="13"/>
      <c r="C184" s="5"/>
      <c r="D184" s="5"/>
      <c r="E184" s="5"/>
      <c r="F184" s="5"/>
      <c r="G184" s="5"/>
      <c r="H184" s="5"/>
      <c r="I184" s="5"/>
      <c r="J184" s="5"/>
    </row>
    <row r="185" spans="1:10" ht="12.75" hidden="1">
      <c r="A185" s="6" t="s">
        <v>2293</v>
      </c>
      <c r="B185" s="13"/>
      <c r="C185" s="5"/>
      <c r="D185" s="5"/>
      <c r="E185" s="5"/>
      <c r="F185" s="5"/>
      <c r="G185" s="5"/>
      <c r="H185" s="5"/>
      <c r="I185" s="5"/>
      <c r="J185" s="5"/>
    </row>
    <row r="186" spans="1:10" ht="12.75" hidden="1">
      <c r="A186" s="6" t="s">
        <v>2294</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2224</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2225</v>
      </c>
      <c r="B272" s="13"/>
      <c r="C272" s="5"/>
      <c r="D272" s="5"/>
      <c r="E272" s="5"/>
      <c r="F272" s="5"/>
      <c r="G272" s="5"/>
      <c r="H272" s="5"/>
      <c r="I272" s="5"/>
      <c r="J272" s="5"/>
    </row>
    <row r="273" spans="1:10" ht="12.75" hidden="1">
      <c r="A273" s="6" t="s">
        <v>2226</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2203</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2204</v>
      </c>
      <c r="B281" s="13"/>
      <c r="C281" s="5"/>
      <c r="D281" s="5"/>
      <c r="E281" s="5"/>
      <c r="F281" s="5"/>
      <c r="G281" s="5"/>
      <c r="H281" s="5"/>
      <c r="I281" s="5"/>
      <c r="J281" s="5"/>
    </row>
    <row r="282" spans="1:10" ht="12.75" hidden="1">
      <c r="A282" s="6" t="s">
        <v>2205</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2227</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2206</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2295</v>
      </c>
      <c r="B328" s="13"/>
      <c r="C328" s="5"/>
      <c r="D328" s="5"/>
      <c r="E328" s="5"/>
      <c r="F328" s="5"/>
      <c r="G328" s="5"/>
      <c r="H328" s="5"/>
      <c r="I328" s="5"/>
      <c r="J328" s="5"/>
    </row>
    <row r="329" spans="1:10" ht="12.75" hidden="1">
      <c r="A329" s="6" t="s">
        <v>2296</v>
      </c>
      <c r="B329" s="13"/>
      <c r="C329" s="5"/>
      <c r="D329" s="5"/>
      <c r="E329" s="5"/>
      <c r="F329" s="5"/>
      <c r="G329" s="5"/>
      <c r="H329" s="5"/>
      <c r="I329" s="5"/>
      <c r="J329" s="5"/>
    </row>
    <row r="330" spans="1:10" ht="12.75" hidden="1">
      <c r="A330" s="6" t="s">
        <v>2297</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2298</v>
      </c>
      <c r="B333" s="13"/>
      <c r="C333" s="5"/>
      <c r="D333" s="5"/>
      <c r="E333" s="5"/>
      <c r="F333" s="5"/>
      <c r="G333" s="5"/>
      <c r="H333" s="5"/>
      <c r="I333" s="5"/>
      <c r="J333" s="5"/>
    </row>
    <row r="334" spans="1:10" ht="12.75" hidden="1">
      <c r="A334" s="6" t="s">
        <v>2299</v>
      </c>
      <c r="B334" s="13"/>
      <c r="C334" s="5"/>
      <c r="D334" s="5"/>
      <c r="E334" s="5"/>
      <c r="F334" s="5"/>
      <c r="G334" s="5"/>
      <c r="H334" s="5"/>
      <c r="I334" s="5"/>
      <c r="J334" s="5"/>
    </row>
    <row r="335" spans="1:10" ht="12.75" hidden="1">
      <c r="A335" s="6" t="s">
        <v>2300</v>
      </c>
      <c r="B335" s="13"/>
      <c r="C335" s="5"/>
      <c r="D335" s="5"/>
      <c r="E335" s="5"/>
      <c r="F335" s="5"/>
      <c r="G335" s="5"/>
      <c r="H335" s="5"/>
      <c r="I335" s="5"/>
      <c r="J335" s="5"/>
    </row>
    <row r="336" spans="1:10" ht="12.75" hidden="1">
      <c r="A336" s="6" t="s">
        <v>2301</v>
      </c>
      <c r="B336" s="13"/>
      <c r="C336" s="5"/>
      <c r="D336" s="5"/>
      <c r="E336" s="5"/>
      <c r="F336" s="5"/>
      <c r="G336" s="5"/>
      <c r="H336" s="5"/>
      <c r="I336" s="5"/>
      <c r="J336" s="5"/>
    </row>
    <row r="337" spans="1:10" ht="12.75" hidden="1">
      <c r="A337" s="6" t="s">
        <v>2302</v>
      </c>
      <c r="B337" s="13"/>
      <c r="C337" s="5"/>
      <c r="D337" s="5"/>
      <c r="E337" s="5"/>
      <c r="F337" s="5"/>
      <c r="G337" s="5"/>
      <c r="H337" s="5"/>
      <c r="I337" s="5"/>
      <c r="J337" s="5"/>
    </row>
    <row r="338" spans="1:10" ht="12.75" hidden="1">
      <c r="A338" s="6" t="s">
        <v>2303</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2304</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2305</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2306</v>
      </c>
      <c r="B347" s="13"/>
      <c r="C347" s="5"/>
      <c r="D347" s="5"/>
      <c r="E347" s="5"/>
      <c r="F347" s="5"/>
      <c r="G347" s="5"/>
      <c r="H347" s="5"/>
      <c r="I347" s="5"/>
      <c r="J347" s="5"/>
    </row>
    <row r="348" spans="1:10" ht="12.75" hidden="1">
      <c r="A348" s="6" t="s">
        <v>2307</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2308</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2309</v>
      </c>
      <c r="B353" s="13"/>
      <c r="C353" s="5"/>
      <c r="D353" s="5"/>
      <c r="E353" s="5"/>
      <c r="F353" s="5"/>
      <c r="G353" s="5"/>
      <c r="H353" s="5"/>
      <c r="I353" s="5"/>
      <c r="J353" s="5"/>
    </row>
    <row r="354" spans="1:10" ht="12.75" hidden="1">
      <c r="A354" s="6" t="s">
        <v>2228</v>
      </c>
      <c r="B354" s="13"/>
      <c r="C354" s="5"/>
      <c r="D354" s="5"/>
      <c r="E354" s="5"/>
      <c r="F354" s="5"/>
      <c r="G354" s="5"/>
      <c r="H354" s="5"/>
      <c r="I354" s="5"/>
      <c r="J354" s="5"/>
    </row>
    <row r="355" spans="1:10" ht="12.75" hidden="1">
      <c r="A355" s="6" t="s">
        <v>2310</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2311</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2207</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2229</v>
      </c>
      <c r="B516" s="13"/>
      <c r="C516" s="5"/>
      <c r="D516" s="5"/>
      <c r="E516" s="5"/>
      <c r="F516" s="5"/>
      <c r="G516" s="5"/>
      <c r="H516" s="5"/>
      <c r="I516" s="5"/>
      <c r="J516" s="5"/>
    </row>
    <row r="517" spans="1:10" ht="12.75" hidden="1">
      <c r="A517" s="6" t="s">
        <v>2230</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2208</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1622</v>
      </c>
      <c r="D550" s="26">
        <f>SUM(D551:D587)</f>
        <v>5927</v>
      </c>
      <c r="E550" s="26">
        <f>SUM(E551:E587)</f>
        <v>5636</v>
      </c>
      <c r="F550" s="26">
        <f>SUM(F551:F587)</f>
        <v>1913</v>
      </c>
      <c r="G550" s="26">
        <f>SUM(G551:G587)</f>
        <v>8584.87549999998</v>
      </c>
      <c r="H550" s="26">
        <f>SUM(H551:H587)</f>
        <v>15863.3409999998</v>
      </c>
      <c r="I550" s="26">
        <f>SUM(I551:I587)</f>
        <v>13516.034333333</v>
      </c>
      <c r="J550" s="26">
        <f>SUM(J551:J587)</f>
        <v>10932.1821666667</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c r="A586" s="6" t="s">
        <v>1808</v>
      </c>
      <c r="B586" s="13">
        <v>7697</v>
      </c>
      <c r="C586" s="5">
        <v>1622</v>
      </c>
      <c r="D586" s="5">
        <v>5927</v>
      </c>
      <c r="E586" s="5">
        <v>5636</v>
      </c>
      <c r="F586" s="5">
        <v>1913</v>
      </c>
      <c r="G586" s="5">
        <v>8584.87549999998</v>
      </c>
      <c r="H586" s="5">
        <v>15863.3409999998</v>
      </c>
      <c r="I586" s="5">
        <v>13516.034333333</v>
      </c>
      <c r="J586" s="5">
        <v>10932.1821666667</v>
      </c>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2231</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2232</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1622</v>
      </c>
      <c r="D696" s="27">
        <f>D6+D31+D36+D66+D84+D131+D187+D213+D227+D256+D274+D303+D327+D360+D390+D401+D426+D460+D492+D511+D532+D550+D588+D609+D631+D655+D671</f>
        <v>5927</v>
      </c>
      <c r="E696" s="27">
        <f>E6+E31+E36+E66+E84+E131+E187+E213+E227+E256+E274+E303+E327+E360+E390+E401+E426+E460+E492+E511+E532+E550+E588+E609+E631+E655+E671</f>
        <v>5636</v>
      </c>
      <c r="F696" s="27">
        <f>F6+F31+F36+F66+F84+F131+F187+F213+F227+F256+F274+F303+F327+F360+F390+F401+F426+F460+F492+F511+F532+F550+F588+F609+F631+F655+F671</f>
        <v>1913</v>
      </c>
      <c r="G696" s="27">
        <f>G6+G31+G36+G66+G84+G131+G187+G213+G227+G256+G274+G303+G327+G360+G390+G401+G426+G460+G492+G511+G532+G550+G588+G609+G631+G655+G671</f>
        <v>8584.87549999998</v>
      </c>
      <c r="H696" s="27">
        <f>H6+H31+H36+H66+H84+H131+H187+H213+H227+H256+H274+H303+H327+H360+H390+H401+H426+H460+H492+H511+H532+H550+H588+H609+H631+H655+H671</f>
        <v>15863.3409999998</v>
      </c>
      <c r="I696" s="27">
        <f>I6+I31+I36+I66+I84+I131+I187+I213+I227+I256+I274+I303+I327+I360+I390+I401+I426+I460+I492+I511+I532+I550+I588+I609+I631+I655+I671</f>
        <v>13516.034333333</v>
      </c>
      <c r="J696" s="27">
        <f>J6+J31+J36+J66+J84+J131+J187+J213+J227+J256+J274+J303+J327+J360+J390+J401+J426+J460+J492+J511+J532+J550+J588+J609+J631+J655+J671</f>
        <v>10932.1821666667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2312</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2313</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2314</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2315</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2316</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2317</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2233</v>
      </c>
      <c r="B779" s="13"/>
      <c r="C779" s="5"/>
      <c r="D779" s="5"/>
      <c r="E779" s="5"/>
      <c r="F779" s="5"/>
      <c r="G779" s="5"/>
      <c r="H779" s="5"/>
      <c r="I779" s="5"/>
      <c r="J779" s="5"/>
    </row>
    <row r="780" spans="1:10" ht="12.75" hidden="1">
      <c r="A780" s="6" t="s">
        <v>2318</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2319</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1622</v>
      </c>
      <c r="D802" s="25">
        <f>D696+D724+D753+D763+D792+D801</f>
        <v>5927</v>
      </c>
      <c r="E802" s="25">
        <f>E696+E724+E753+E763+E792+E801</f>
        <v>5636</v>
      </c>
      <c r="F802" s="25">
        <f>F696+F724+F753+F763+F792+F801</f>
        <v>1913</v>
      </c>
      <c r="G802" s="25">
        <f>G696+G724+G753+G763+G792+G801</f>
        <v>8584.87549999998</v>
      </c>
      <c r="H802" s="25">
        <f>H696+H724+H753+H763+H792+H801</f>
        <v>15863.3409999998</v>
      </c>
      <c r="I802" s="25">
        <f>I696+I724+I753+I763+I792+I801</f>
        <v>13516.034333333</v>
      </c>
      <c r="J802" s="25">
        <f>J696+J724+J753+J763+J792+J801</f>
        <v>10932.1821666667</v>
      </c>
      <c r="K802" s="21"/>
    </row>
    <row r="805" spans="3:8" ht="12.75" customHeight="1">
      <c r="C805" s="75" t="s">
        <v>2193</v>
      </c>
      <c r="D805" s="76"/>
      <c r="E805" s="77" t="s">
        <v>2359</v>
      </c>
      <c r="F805" s="73" t="s">
        <v>2359</v>
      </c>
      <c r="G805" s="184" t="s">
        <v>2360</v>
      </c>
      <c r="H805" s="184"/>
    </row>
    <row r="806" spans="3:8" ht="12.75">
      <c r="C806" s="70"/>
      <c r="D806" s="186" t="s">
        <v>2194</v>
      </c>
      <c r="E806" s="186"/>
      <c r="F806" s="74"/>
      <c r="G806" s="185" t="s">
        <v>2195</v>
      </c>
      <c r="H806" s="185"/>
    </row>
    <row r="807" spans="3:6" ht="12.75">
      <c r="C807" s="70"/>
      <c r="D807" s="70"/>
      <c r="E807" s="81"/>
      <c r="F807" s="81"/>
    </row>
    <row r="808" spans="3:8" ht="12.75">
      <c r="C808" s="71" t="s">
        <v>2196</v>
      </c>
      <c r="D808" s="78"/>
      <c r="E808" s="77" t="s">
        <v>2359</v>
      </c>
      <c r="F808" s="73" t="s">
        <v>2359</v>
      </c>
      <c r="G808" s="184" t="s">
        <v>2361</v>
      </c>
      <c r="H808" s="184"/>
    </row>
    <row r="809" spans="3:8" ht="12.75">
      <c r="C809" s="82"/>
      <c r="D809" s="186" t="s">
        <v>2194</v>
      </c>
      <c r="E809" s="186"/>
      <c r="F809" s="74"/>
      <c r="G809" s="185" t="s">
        <v>2195</v>
      </c>
      <c r="H809" s="185"/>
    </row>
    <row r="810" spans="3:6" ht="12.75" customHeight="1">
      <c r="C810" s="72" t="s">
        <v>2197</v>
      </c>
      <c r="D810" s="187">
        <v>44612</v>
      </c>
      <c r="E810" s="183"/>
      <c r="F810" s="80"/>
    </row>
    <row r="811" spans="3:6" ht="12.75">
      <c r="C811" s="72"/>
      <c r="D811" s="70"/>
      <c r="E811" s="79"/>
      <c r="F811" s="79"/>
    </row>
    <row r="812" spans="3:8" ht="12.75" customHeight="1">
      <c r="C812" s="72" t="s">
        <v>2198</v>
      </c>
      <c r="D812" s="183" t="s">
        <v>2362</v>
      </c>
      <c r="E812" s="183"/>
      <c r="F812" s="80"/>
      <c r="G812" s="184" t="s">
        <v>2363</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&amp;L2E25174B&amp;C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Татьяна 10</cp:lastModifiedBy>
  <cp:lastPrinted>2022-08-11T05:58:21Z</cp:lastPrinted>
  <dcterms:created xsi:type="dcterms:W3CDTF">2021-01-22T06:15:46Z</dcterms:created>
  <dcterms:modified xsi:type="dcterms:W3CDTF">2023-10-11T13:06:50Z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1-ЄЗ_00636_3.2023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2E25174B</vt:lpwstr>
  </property>
  <property fmtid="{D5CDD505-2E9C-101B-9397-08002B2CF9AE}" pid="10" name="Підрозд">
    <vt:lpwstr>Чугуївський міський суд Харківської області</vt:lpwstr>
  </property>
  <property fmtid="{D5CDD505-2E9C-101B-9397-08002B2CF9AE}" pid="11" name="ПідрозділDB">
    <vt:i4>0</vt:i4>
  </property>
  <property fmtid="{D5CDD505-2E9C-101B-9397-08002B2CF9AE}" pid="12" name="Підрозділ">
    <vt:i4>874</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A52FF2FF</vt:lpwstr>
  </property>
  <property fmtid="{D5CDD505-2E9C-101B-9397-08002B2CF9AE}" pid="17" name="Версія ">
    <vt:lpwstr>3.31.1.2782</vt:lpwstr>
  </property>
</Properties>
</file>