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<sst xmlns="http://schemas.openxmlformats.org/spreadsheetml/2006/main" count="154" uniqueCount="129">
  <si>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</si>
  <si>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</si>
  <si>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</si>
  <si>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</si>
  <si>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</si>
  <si>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</si>
  <si>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</si>
  <si>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</si>
  <si>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</si>
  <si>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</si>
  <si>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</si>
  <si>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</si>
  <si>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</si>
  <si>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</si>
  <si>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</si>
  <si>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</si>
  <si>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</si>
  <si>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</si>
  <si>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</si>
  <si>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</si>
  <si>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</si>
  <si>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</si>
  <si>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</si>
  <si>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</si>
  <si>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</si>
  <si>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</si>
  <si>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</si>
  <si>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</si>
  <si>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</si>
  <si>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</si>
  <si>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</si>
  <si>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</si>
  <si>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</si>
  <si>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</si>
  <si>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</si>
  <si>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</si>
  <si>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</si>
  <si>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</si>
  <si>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</si>
  <si>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</si>
  <si>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</si>
  <si>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</si>
  <si>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</si>
  <si>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</si>
  <si>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</si>
  <si>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</si>
  <si>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</si>
  <si>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</si>
  <si>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</si>
  <si>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</si>
  <si>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</si>
  <si>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</si>
  <si>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</si>
  <si>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</si>
  <si>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</si>
  <si>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</si>
  <si>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</si>
  <si>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</si>
  <si>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</si>
  <si>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</si>
  <si>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</si>
  <si>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</si>
  <si>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</si>
  <si>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</si>
  <si>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</si>
  <si>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</si>
  <si>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</si>
  <si>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</si>
  <si>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</si>
  <si>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</si>
  <si>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</si>
  <si>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</si>
  <si>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</si>
  <si>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</si>
  <si>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</si>
  <si>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</si>
  <si>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</si>
  <si>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</si>
  <si>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</si>
  <si>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</si>
  <si>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</si>
  <si>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</si>
  <si>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</si>
  <si>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</si>
  <si>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</si>
  <si>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</si>
  <si>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</si>
  <si>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</si>
  <si>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</si>
  <si>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</si>
  <si>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</si>
  <si>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</si>
  <si>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</si>
  <si>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</si>
  <si>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</si>
  <si>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</si>
  <si>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</si>
  <si>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</si>
  <si>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</si>
  <si>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</si>
  <si>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</si>
  <si>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</si>
  <si>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</si>
  <si>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</si>
  <si>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</si>
  <si>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</si>
  <si>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</si>
  <si>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</si>
  <si>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</si>
  <si>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</si>
  <si>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</si>
  <si>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</si>
  <si>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</si>
  <si>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</si>
  <si>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</si>
  <si>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</si>
  <si>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</si>
  <si>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</si>
  <si>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</si>
  <si>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</si>
  <si>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</si>
  <si>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</si>
  <si>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/>
  </si>
  <si>
    <t>О.В. Глібко</t>
  </si>
  <si>
    <t>О.Г. Коншина</t>
  </si>
  <si>
    <t>(0572) 93-20-30</t>
  </si>
  <si>
    <t>(057) 393-14-32</t>
  </si>
  <si>
    <t>inbox@og.hr.court.gov.ua</t>
  </si>
  <si>
    <t>5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</si>
</sst>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&amp;L3AD10F66&amp;C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5390</v>
      </c>
      <c r="D6" s="96">
        <f>SUM(D7,D10,D13,D14,D15,D21,D24,D25,D18,D19,D20)</f>
        <v>4090887.02</v>
      </c>
      <c r="E6" s="96">
        <f>SUM(E7,E10,E13,E14,E15,E21,E24,E25,E18,E19,E20)</f>
        <v>4976</v>
      </c>
      <c r="F6" s="96">
        <f>SUM(F7,F10,F13,F14,F15,F21,F24,F25,F18,F19,F20)</f>
        <v>3945003.58</v>
      </c>
      <c r="G6" s="96">
        <f>SUM(G7,G10,G13,G14,G15,G21,G24,G25,G18,G19,G20)</f>
        <v>32</v>
      </c>
      <c r="H6" s="96">
        <f>SUM(H7,H10,H13,H14,H15,H21,H24,H25,H18,H19,H20)</f>
        <v>46225.450000000004</v>
      </c>
      <c r="I6" s="96">
        <f>SUM(I7,I10,I13,I14,I15,I21,I24,I25,I18,I19,I20)</f>
        <v>235</v>
      </c>
      <c r="J6" s="96">
        <f>SUM(J7,J10,J13,J14,J15,J21,J24,J25,J18,J19,J20)</f>
        <v>165330.38</v>
      </c>
      <c r="K6" s="96">
        <f>SUM(K7,K10,K13,K14,K15,K21,K24,K25,K18,K19,K20)</f>
        <v>273</v>
      </c>
      <c r="L6" s="96">
        <f>SUM(L7,L10,L13,L14,L15,L21,L24,L25,L18,L19,L20)</f>
        <v>171021.65</v>
      </c>
    </row>
    <row r="7" spans="1:12" ht="16.5" customHeight="1">
      <c r="A7" s="87">
        <v>2</v>
      </c>
      <c r="B7" s="90" t="s">
        <v>74</v>
      </c>
      <c r="C7" s="97">
        <v>1296</v>
      </c>
      <c r="D7" s="97">
        <v>2701041.42</v>
      </c>
      <c r="E7" s="97">
        <v>1085</v>
      </c>
      <c r="F7" s="97">
        <v>2510363.17</v>
      </c>
      <c r="G7" s="97">
        <v>21</v>
      </c>
      <c r="H7" s="97">
        <v>37666.65</v>
      </c>
      <c r="I7" s="97">
        <v>119</v>
      </c>
      <c r="J7" s="97">
        <v>121417.78</v>
      </c>
      <c r="K7" s="97">
        <v>135</v>
      </c>
      <c r="L7" s="97">
        <v>125394.65</v>
      </c>
    </row>
    <row r="8" spans="1:12" ht="16.5" customHeight="1">
      <c r="A8" s="87">
        <v>3</v>
      </c>
      <c r="B8" s="91" t="s">
        <v>75</v>
      </c>
      <c r="C8" s="97">
        <v>945</v>
      </c>
      <c r="D8" s="97">
        <v>2273597.73</v>
      </c>
      <c r="E8" s="97">
        <v>904</v>
      </c>
      <c r="F8" s="97">
        <v>2177989.35</v>
      </c>
      <c r="G8" s="97">
        <v>13</v>
      </c>
      <c r="H8" s="97">
        <v>30355.25</v>
      </c>
      <c r="I8" s="97">
        <v>47</v>
      </c>
      <c r="J8" s="97">
        <v>50321.26</v>
      </c>
      <c r="K8" s="97">
        <v>3</v>
      </c>
      <c r="L8" s="97">
        <v>4086</v>
      </c>
    </row>
    <row r="9" spans="1:12" ht="16.5" customHeight="1">
      <c r="A9" s="87">
        <v>4</v>
      </c>
      <c r="B9" s="91" t="s">
        <v>76</v>
      </c>
      <c r="C9" s="97">
        <v>351</v>
      </c>
      <c r="D9" s="97">
        <v>427443.69</v>
      </c>
      <c r="E9" s="97">
        <v>181</v>
      </c>
      <c r="F9" s="97">
        <v>332373.82</v>
      </c>
      <c r="G9" s="97">
        <v>8</v>
      </c>
      <c r="H9" s="97">
        <v>7311.4</v>
      </c>
      <c r="I9" s="97">
        <v>72</v>
      </c>
      <c r="J9" s="97">
        <v>71096.52</v>
      </c>
      <c r="K9" s="97">
        <v>132</v>
      </c>
      <c r="L9" s="97">
        <v>121308.65</v>
      </c>
    </row>
    <row r="10" spans="1:12" ht="19.5" customHeight="1">
      <c r="A10" s="87">
        <v>5</v>
      </c>
      <c r="B10" s="90" t="s">
        <v>77</v>
      </c>
      <c r="C10" s="97">
        <v>239</v>
      </c>
      <c r="D10" s="97">
        <v>240771.6</v>
      </c>
      <c r="E10" s="97">
        <v>211</v>
      </c>
      <c r="F10" s="97">
        <v>246815.56</v>
      </c>
      <c r="G10" s="97">
        <v>4</v>
      </c>
      <c r="H10" s="97">
        <v>5448</v>
      </c>
      <c r="I10" s="97">
        <v>24</v>
      </c>
      <c r="J10" s="97">
        <v>22969.6</v>
      </c>
      <c r="K10" s="97">
        <v>10</v>
      </c>
      <c r="L10" s="97">
        <v>9080</v>
      </c>
    </row>
    <row r="11" spans="1:12" ht="19.5" customHeight="1">
      <c r="A11" s="87">
        <v>6</v>
      </c>
      <c r="B11" s="91" t="s">
        <v>78</v>
      </c>
      <c r="C11" s="97">
        <v>21</v>
      </c>
      <c r="D11" s="97">
        <v>42962</v>
      </c>
      <c r="E11" s="97">
        <v>17</v>
      </c>
      <c r="F11" s="97">
        <v>49604</v>
      </c>
      <c r="G11" s="97">
        <v>1</v>
      </c>
      <c r="H11" s="97">
        <v>2270</v>
      </c>
      <c r="I11" s="97">
        <v>3</v>
      </c>
      <c r="J11" s="97">
        <v>2102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218</v>
      </c>
      <c r="D12" s="97">
        <v>197809.6</v>
      </c>
      <c r="E12" s="97">
        <v>194</v>
      </c>
      <c r="F12" s="97">
        <v>197211.56</v>
      </c>
      <c r="G12" s="97">
        <v>3</v>
      </c>
      <c r="H12" s="97">
        <v>3178</v>
      </c>
      <c r="I12" s="97">
        <v>21</v>
      </c>
      <c r="J12" s="97">
        <v>20867.6</v>
      </c>
      <c r="K12" s="97">
        <v>10</v>
      </c>
      <c r="L12" s="97">
        <v>9080</v>
      </c>
    </row>
    <row r="13" spans="1:12" ht="15" customHeight="1">
      <c r="A13" s="87">
        <v>8</v>
      </c>
      <c r="B13" s="90" t="s">
        <v>18</v>
      </c>
      <c r="C13" s="97">
        <v>328</v>
      </c>
      <c r="D13" s="97">
        <v>297824</v>
      </c>
      <c r="E13" s="97">
        <v>320</v>
      </c>
      <c r="F13" s="97">
        <v>302253.6</v>
      </c>
      <c r="G13" s="97">
        <v>2</v>
      </c>
      <c r="H13" s="97">
        <v>1748.8</v>
      </c>
      <c r="I13" s="97"/>
      <c r="J13" s="97"/>
      <c r="K13" s="97">
        <v>7</v>
      </c>
      <c r="L13" s="97">
        <v>6356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908</v>
      </c>
      <c r="E14" s="97"/>
      <c r="F14" s="97"/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210</v>
      </c>
      <c r="D15" s="97">
        <v>108279</v>
      </c>
      <c r="E15" s="97">
        <v>196</v>
      </c>
      <c r="F15" s="97">
        <v>111222.2</v>
      </c>
      <c r="G15" s="97">
        <v>2</v>
      </c>
      <c r="H15" s="97">
        <v>681</v>
      </c>
      <c r="I15" s="97"/>
      <c r="J15" s="97"/>
      <c r="K15" s="97">
        <v>13</v>
      </c>
      <c r="L15" s="97">
        <v>5902</v>
      </c>
    </row>
    <row r="16" spans="1:12" ht="21" customHeight="1">
      <c r="A16" s="87">
        <v>11</v>
      </c>
      <c r="B16" s="91" t="s">
        <v>78</v>
      </c>
      <c r="C16" s="97">
        <v>19</v>
      </c>
      <c r="D16" s="97">
        <v>21565</v>
      </c>
      <c r="E16" s="97">
        <v>19</v>
      </c>
      <c r="F16" s="97">
        <v>21397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191</v>
      </c>
      <c r="D17" s="97">
        <v>86714</v>
      </c>
      <c r="E17" s="97">
        <v>177</v>
      </c>
      <c r="F17" s="97">
        <v>89825.2</v>
      </c>
      <c r="G17" s="97">
        <v>2</v>
      </c>
      <c r="H17" s="97">
        <v>681</v>
      </c>
      <c r="I17" s="97"/>
      <c r="J17" s="97"/>
      <c r="K17" s="97">
        <v>13</v>
      </c>
      <c r="L17" s="97">
        <v>5902</v>
      </c>
    </row>
    <row r="18" spans="1:12" ht="21" customHeight="1">
      <c r="A18" s="87">
        <v>13</v>
      </c>
      <c r="B18" s="99" t="s">
        <v>104</v>
      </c>
      <c r="C18" s="97">
        <v>3222</v>
      </c>
      <c r="D18" s="97">
        <v>731394</v>
      </c>
      <c r="E18" s="97">
        <v>3074</v>
      </c>
      <c r="F18" s="97">
        <v>763791</v>
      </c>
      <c r="G18" s="97">
        <v>3</v>
      </c>
      <c r="H18" s="97">
        <v>681</v>
      </c>
      <c r="I18" s="97">
        <v>92</v>
      </c>
      <c r="J18" s="97">
        <v>20943</v>
      </c>
      <c r="K18" s="97">
        <v>103</v>
      </c>
      <c r="L18" s="97">
        <v>22927</v>
      </c>
    </row>
    <row r="19" spans="1:12" ht="21" customHeight="1">
      <c r="A19" s="87">
        <v>14</v>
      </c>
      <c r="B19" s="99" t="s">
        <v>105</v>
      </c>
      <c r="C19" s="97">
        <v>94</v>
      </c>
      <c r="D19" s="97">
        <v>10669</v>
      </c>
      <c r="E19" s="97">
        <v>90</v>
      </c>
      <c r="F19" s="97">
        <v>10558.05</v>
      </c>
      <c r="G19" s="97"/>
      <c r="H19" s="97"/>
      <c r="I19" s="97"/>
      <c r="J19" s="97"/>
      <c r="K19" s="97">
        <v>4</v>
      </c>
      <c r="L19" s="97">
        <v>454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59</v>
      </c>
      <c r="D39" s="96">
        <f>SUM(D40,D47,D48,D49)</f>
        <v>52857.4</v>
      </c>
      <c r="E39" s="96">
        <f>SUM(E40,E47,E48,E49)</f>
        <v>54</v>
      </c>
      <c r="F39" s="96">
        <f>SUM(F40,F47,F48,F49)</f>
        <v>30369.6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5</v>
      </c>
      <c r="L39" s="96">
        <f>SUM(L40,L47,L48,L49)</f>
        <v>4313</v>
      </c>
    </row>
    <row r="40" spans="1:12" ht="24" customHeight="1">
      <c r="A40" s="87">
        <v>35</v>
      </c>
      <c r="B40" s="90" t="s">
        <v>85</v>
      </c>
      <c r="C40" s="97">
        <f>SUM(C41,C44)</f>
        <v>58</v>
      </c>
      <c r="D40" s="97">
        <f>SUM(D41,D44)</f>
        <v>52176.4</v>
      </c>
      <c r="E40" s="97">
        <f>SUM(E41,E44)</f>
        <v>54</v>
      </c>
      <c r="F40" s="97">
        <f>SUM(F41,F44)</f>
        <v>30369.6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4</v>
      </c>
      <c r="L40" s="97">
        <f>SUM(L41,L44)</f>
        <v>3632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58</v>
      </c>
      <c r="D44" s="97">
        <v>52176.4</v>
      </c>
      <c r="E44" s="97">
        <v>54</v>
      </c>
      <c r="F44" s="97">
        <v>30369.6</v>
      </c>
      <c r="G44" s="97"/>
      <c r="H44" s="97"/>
      <c r="I44" s="97"/>
      <c r="J44" s="97"/>
      <c r="K44" s="97">
        <v>4</v>
      </c>
      <c r="L44" s="97">
        <v>3632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58</v>
      </c>
      <c r="D46" s="97">
        <v>52176.4</v>
      </c>
      <c r="E46" s="97">
        <v>54</v>
      </c>
      <c r="F46" s="97">
        <v>30369.6</v>
      </c>
      <c r="G46" s="97"/>
      <c r="H46" s="97"/>
      <c r="I46" s="97"/>
      <c r="J46" s="97"/>
      <c r="K46" s="97">
        <v>4</v>
      </c>
      <c r="L46" s="97">
        <v>3632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/>
      <c r="F49" s="97"/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54</v>
      </c>
      <c r="D50" s="96">
        <f>SUM(D51:D54)</f>
        <v>1940.85</v>
      </c>
      <c r="E50" s="96">
        <f>SUM(E51:E54)</f>
        <v>54</v>
      </c>
      <c r="F50" s="96">
        <f>SUM(F51:F54)</f>
        <v>1985.75</v>
      </c>
      <c r="G50" s="96">
        <f>SUM(G51:G54)</f>
        <v>0</v>
      </c>
      <c r="H50" s="96">
        <f>SUM(H51:H54)</f>
        <v>0</v>
      </c>
      <c r="I50" s="96">
        <f>SUM(I51:I54)</f>
        <v>7</v>
      </c>
      <c r="J50" s="96">
        <f>SUM(J51:J54)</f>
        <v>47.67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34</v>
      </c>
      <c r="D51" s="97">
        <v>490.32</v>
      </c>
      <c r="E51" s="97">
        <v>34</v>
      </c>
      <c r="F51" s="97">
        <v>513.02</v>
      </c>
      <c r="G51" s="97"/>
      <c r="H51" s="97"/>
      <c r="I51" s="97">
        <v>7</v>
      </c>
      <c r="J51" s="97">
        <v>47.67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18</v>
      </c>
      <c r="D52" s="97">
        <v>1225.8</v>
      </c>
      <c r="E52" s="97">
        <v>18</v>
      </c>
      <c r="F52" s="97">
        <v>1220.76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224.73</v>
      </c>
      <c r="E53" s="97">
        <v>2</v>
      </c>
      <c r="F53" s="97">
        <v>251.97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826</v>
      </c>
      <c r="D55" s="96">
        <v>375004</v>
      </c>
      <c r="E55" s="96">
        <v>365</v>
      </c>
      <c r="F55" s="96">
        <v>165682.4</v>
      </c>
      <c r="G55" s="96"/>
      <c r="H55" s="96"/>
      <c r="I55" s="96">
        <v>805</v>
      </c>
      <c r="J55" s="96">
        <v>365132.6</v>
      </c>
      <c r="K55" s="97">
        <v>21</v>
      </c>
      <c r="L55" s="96">
        <v>9534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6329</v>
      </c>
      <c r="D56" s="96">
        <f t="shared" si="0"/>
        <v>4520689.27</v>
      </c>
      <c r="E56" s="96">
        <f t="shared" si="0"/>
        <v>5449</v>
      </c>
      <c r="F56" s="96">
        <f t="shared" si="0"/>
        <v>4143041.33</v>
      </c>
      <c r="G56" s="96">
        <f t="shared" si="0"/>
        <v>32</v>
      </c>
      <c r="H56" s="96">
        <f t="shared" si="0"/>
        <v>46225.450000000004</v>
      </c>
      <c r="I56" s="96">
        <f t="shared" si="0"/>
        <v>1047</v>
      </c>
      <c r="J56" s="96">
        <f t="shared" si="0"/>
        <v>530510.65</v>
      </c>
      <c r="K56" s="96">
        <f t="shared" si="0"/>
        <v>299</v>
      </c>
      <c r="L56" s="96">
        <f t="shared" si="0"/>
        <v>184868.65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&amp;L3AD10F66&amp;CФорма № 10, Підрозділ: Орджонікідзевський районний суд м.Харкова,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299</v>
      </c>
      <c r="F4" s="93">
        <f>SUM(F5:F25)</f>
        <v>184868.65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</v>
      </c>
      <c r="F5" s="95">
        <v>19068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8448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187</v>
      </c>
      <c r="F7" s="95">
        <v>106917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5641.63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51</v>
      </c>
      <c r="F13" s="95">
        <v>34806.02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1816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8</v>
      </c>
      <c r="F16" s="95">
        <v>3632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&amp;L3AD10F66&amp;CФорма № 10, Підрозділ: Орджонікідзевський районний суд м.Харкова,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ЦЕЙ ПК</cp:lastModifiedBy>
  <cp:lastPrinted>2018-03-15T14:08:04Z</cp:lastPrinted>
  <dcterms:created xsi:type="dcterms:W3CDTF">2015-09-09T10:27:37Z</dcterms:created>
  <dcterms:modified xsi:type="dcterms:W3CDTF">2021-11-26T11:36:57Z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10_00644_3.2021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3AD10F66</vt:lpwstr>
  </property>
  <property fmtid="{D5CDD505-2E9C-101B-9397-08002B2CF9AE}" pid="10" name="Підрозд">
    <vt:lpwstr>Орджонікідзевський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