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<sst xmlns="http://schemas.openxmlformats.org/spreadsheetml/2006/main" count="154" uniqueCount="129">
  <si>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</si>
  <si>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</si>
  <si>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</si>
  <si>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</si>
  <si>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</si>
  <si>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</si>
  <si>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</si>
  <si>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</si>
  <si>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</si>
  <si>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</si>
  <si>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</si>
  <si>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</si>
  <si>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</si>
  <si>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</si>
  <si>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</si>
  <si>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</si>
  <si>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</si>
  <si>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</si>
  <si>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</si>
  <si>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</si>
  <si>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</si>
  <si>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</si>
  <si>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</si>
  <si>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</si>
  <si>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</si>
  <si>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</si>
  <si>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</si>
  <si>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</si>
  <si>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</si>
  <si>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</si>
  <si>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</si>
  <si>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</si>
  <si>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</si>
  <si>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</si>
  <si>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</si>
  <si>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</si>
  <si>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</si>
  <si>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</si>
  <si>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</si>
  <si>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</si>
  <si>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</si>
  <si>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</si>
  <si>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</si>
  <si>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</si>
  <si>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</si>
  <si>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</si>
  <si>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</si>
  <si>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</si>
  <si>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</si>
  <si>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</si>
  <si>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</si>
  <si>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</si>
  <si>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</si>
  <si>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</si>
  <si>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</si>
  <si>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</si>
  <si>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</si>
  <si>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</si>
  <si>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</si>
  <si>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</si>
  <si>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</si>
  <si>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</si>
  <si>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</si>
  <si>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</si>
  <si>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</si>
  <si>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</si>
  <si>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</si>
  <si>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</si>
  <si>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</si>
  <si>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</si>
  <si>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</si>
  <si>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</si>
  <si>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</si>
  <si>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</si>
  <si>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</si>
  <si>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</si>
  <si>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</si>
  <si>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</si>
  <si>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</si>
  <si>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</si>
  <si>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</si>
  <si>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</si>
  <si>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</si>
  <si>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</si>
  <si>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</si>
  <si>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</si>
  <si>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</si>
  <si>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</si>
  <si>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</si>
  <si>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</si>
  <si>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</si>
  <si>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</si>
  <si>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</si>
  <si>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</si>
  <si>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</si>
  <si>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</si>
  <si>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</si>
  <si>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</si>
  <si>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</si>
  <si>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</si>
  <si>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</si>
  <si>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</si>
  <si>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</si>
  <si>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</si>
  <si>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</si>
  <si>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</si>
  <si>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</si>
  <si>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</si>
  <si>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</si>
  <si>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</si>
  <si>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</si>
  <si>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</si>
  <si>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</si>
  <si>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</si>
  <si>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</si>
  <si>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</si>
  <si>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</si>
  <si>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</si>
  <si>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</si>
  <si>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Лозівський міськрайонний суд Харківської області</t>
  </si>
  <si>
    <t>64600. Харківська область.м. Лозова</t>
  </si>
  <si>
    <t>вул. Ярослава Мудрого</t>
  </si>
  <si>
    <t/>
  </si>
  <si>
    <t>О.А. ТКАЧЕНКО</t>
  </si>
  <si>
    <t>М.В. Пеньшина</t>
  </si>
  <si>
    <t>(05745) 2-36-70</t>
  </si>
  <si>
    <t>(05745) 2-58-83</t>
  </si>
  <si>
    <t>inbox@lzm.hr.court.gov.ua</t>
  </si>
  <si>
    <t>4 січня 2022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</si>
</sst>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9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&amp;L201533C0&amp;C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3889</v>
      </c>
      <c r="D6" s="96">
        <f>SUM(D7,D10,D13,D14,D15,D21,D24,D25,D18,D19,D20)</f>
        <v>3394695.57</v>
      </c>
      <c r="E6" s="96">
        <f>SUM(E7,E10,E13,E14,E15,E21,E24,E25,E18,E19,E20)</f>
        <v>3351</v>
      </c>
      <c r="F6" s="96">
        <f>SUM(F7,F10,F13,F14,F15,F21,F24,F25,F18,F19,F20)</f>
        <v>2510609.7800000003</v>
      </c>
      <c r="G6" s="96">
        <f>SUM(G7,G10,G13,G14,G15,G21,G24,G25,G18,G19,G20)</f>
        <v>45</v>
      </c>
      <c r="H6" s="96">
        <f>SUM(H7,H10,H13,H14,H15,H21,H24,H25,H18,H19,H20)</f>
        <v>65630.26000000001</v>
      </c>
      <c r="I6" s="96">
        <f>SUM(I7,I10,I13,I14,I15,I21,I24,I25,I18,I19,I20)</f>
        <v>262</v>
      </c>
      <c r="J6" s="96">
        <f>SUM(J7,J10,J13,J14,J15,J21,J24,J25,J18,J19,J20)</f>
        <v>218065.41</v>
      </c>
      <c r="K6" s="96">
        <f>SUM(K7,K10,K13,K14,K15,K21,K24,K25,K18,K19,K20)</f>
        <v>180</v>
      </c>
      <c r="L6" s="96">
        <f>SUM(L7,L10,L13,L14,L15,L21,L24,L25,L18,L19,L20)</f>
        <v>134457.2</v>
      </c>
    </row>
    <row r="7" spans="1:12" ht="16.5" customHeight="1">
      <c r="A7" s="87">
        <v>2</v>
      </c>
      <c r="B7" s="90" t="s">
        <v>74</v>
      </c>
      <c r="C7" s="97">
        <v>999</v>
      </c>
      <c r="D7" s="97">
        <v>2231055.81</v>
      </c>
      <c r="E7" s="97">
        <v>765</v>
      </c>
      <c r="F7" s="97">
        <v>1561258.44</v>
      </c>
      <c r="G7" s="97">
        <v>30</v>
      </c>
      <c r="H7" s="97">
        <v>55758.3</v>
      </c>
      <c r="I7" s="97">
        <v>121</v>
      </c>
      <c r="J7" s="97">
        <v>126386.46</v>
      </c>
      <c r="K7" s="97">
        <v>51</v>
      </c>
      <c r="L7" s="97">
        <v>50013.2</v>
      </c>
    </row>
    <row r="8" spans="1:12" ht="16.5" customHeight="1">
      <c r="A8" s="87">
        <v>3</v>
      </c>
      <c r="B8" s="91" t="s">
        <v>75</v>
      </c>
      <c r="C8" s="97">
        <v>737</v>
      </c>
      <c r="D8" s="97">
        <v>1947589.45</v>
      </c>
      <c r="E8" s="97">
        <v>665</v>
      </c>
      <c r="F8" s="97">
        <v>1436821.83</v>
      </c>
      <c r="G8" s="97">
        <v>24</v>
      </c>
      <c r="H8" s="97">
        <v>46740.2</v>
      </c>
      <c r="I8" s="97">
        <v>24</v>
      </c>
      <c r="J8" s="97">
        <v>30426.4</v>
      </c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262</v>
      </c>
      <c r="D9" s="97">
        <v>283466.36</v>
      </c>
      <c r="E9" s="97">
        <v>100</v>
      </c>
      <c r="F9" s="97">
        <v>124436.61</v>
      </c>
      <c r="G9" s="97">
        <v>6</v>
      </c>
      <c r="H9" s="97">
        <v>9018.1</v>
      </c>
      <c r="I9" s="97">
        <v>97</v>
      </c>
      <c r="J9" s="97">
        <v>95960.06</v>
      </c>
      <c r="K9" s="97">
        <v>49</v>
      </c>
      <c r="L9" s="97">
        <v>45473.2</v>
      </c>
    </row>
    <row r="10" spans="1:12" ht="19.5" customHeight="1">
      <c r="A10" s="87">
        <v>5</v>
      </c>
      <c r="B10" s="90" t="s">
        <v>77</v>
      </c>
      <c r="C10" s="97">
        <v>395</v>
      </c>
      <c r="D10" s="97">
        <v>389986</v>
      </c>
      <c r="E10" s="97">
        <v>269</v>
      </c>
      <c r="F10" s="97">
        <v>238414.7</v>
      </c>
      <c r="G10" s="97">
        <v>2</v>
      </c>
      <c r="H10" s="97">
        <v>1325.8</v>
      </c>
      <c r="I10" s="97">
        <v>62</v>
      </c>
      <c r="J10" s="97">
        <v>69516.95</v>
      </c>
      <c r="K10" s="97">
        <v>53</v>
      </c>
      <c r="L10" s="97">
        <v>57658</v>
      </c>
    </row>
    <row r="11" spans="1:12" ht="19.5" customHeight="1">
      <c r="A11" s="87">
        <v>6</v>
      </c>
      <c r="B11" s="91" t="s">
        <v>78</v>
      </c>
      <c r="C11" s="97">
        <v>23</v>
      </c>
      <c r="D11" s="97">
        <v>52210</v>
      </c>
      <c r="E11" s="97">
        <v>5</v>
      </c>
      <c r="F11" s="97">
        <v>6751</v>
      </c>
      <c r="G11" s="97"/>
      <c r="H11" s="97"/>
      <c r="I11" s="97">
        <v>10</v>
      </c>
      <c r="J11" s="97">
        <v>7734.94</v>
      </c>
      <c r="K11" s="97">
        <v>7</v>
      </c>
      <c r="L11" s="97">
        <v>15890</v>
      </c>
    </row>
    <row r="12" spans="1:12" ht="19.5" customHeight="1">
      <c r="A12" s="87">
        <v>7</v>
      </c>
      <c r="B12" s="91" t="s">
        <v>79</v>
      </c>
      <c r="C12" s="97">
        <v>372</v>
      </c>
      <c r="D12" s="97">
        <v>337776</v>
      </c>
      <c r="E12" s="97">
        <v>264</v>
      </c>
      <c r="F12" s="97">
        <v>231663.7</v>
      </c>
      <c r="G12" s="97">
        <v>2</v>
      </c>
      <c r="H12" s="97">
        <v>1325.8</v>
      </c>
      <c r="I12" s="97">
        <v>52</v>
      </c>
      <c r="J12" s="97">
        <v>61782.01</v>
      </c>
      <c r="K12" s="97">
        <v>46</v>
      </c>
      <c r="L12" s="97">
        <v>41768</v>
      </c>
    </row>
    <row r="13" spans="1:12" ht="15" customHeight="1">
      <c r="A13" s="87">
        <v>8</v>
      </c>
      <c r="B13" s="90" t="s">
        <v>18</v>
      </c>
      <c r="C13" s="97">
        <v>247</v>
      </c>
      <c r="D13" s="97">
        <v>224276</v>
      </c>
      <c r="E13" s="97">
        <v>225</v>
      </c>
      <c r="F13" s="97">
        <v>197854.8</v>
      </c>
      <c r="G13" s="97">
        <v>7</v>
      </c>
      <c r="H13" s="97">
        <v>4994</v>
      </c>
      <c r="I13" s="97">
        <v>7</v>
      </c>
      <c r="J13" s="97">
        <v>5902</v>
      </c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>
        <v>3</v>
      </c>
      <c r="D14" s="97">
        <v>2761.76</v>
      </c>
      <c r="E14" s="97"/>
      <c r="F14" s="97"/>
      <c r="G14" s="97">
        <v>3</v>
      </c>
      <c r="H14" s="97">
        <v>2694.56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167</v>
      </c>
      <c r="D15" s="97">
        <v>83309</v>
      </c>
      <c r="E15" s="97">
        <v>155</v>
      </c>
      <c r="F15" s="97">
        <v>74599.34</v>
      </c>
      <c r="G15" s="97">
        <v>1</v>
      </c>
      <c r="H15" s="97">
        <v>420.4</v>
      </c>
      <c r="I15" s="97"/>
      <c r="J15" s="97"/>
      <c r="K15" s="97">
        <v>10</v>
      </c>
      <c r="L15" s="97">
        <v>9307</v>
      </c>
    </row>
    <row r="16" spans="1:12" ht="21" customHeight="1">
      <c r="A16" s="87">
        <v>11</v>
      </c>
      <c r="B16" s="91" t="s">
        <v>78</v>
      </c>
      <c r="C16" s="97">
        <v>11</v>
      </c>
      <c r="D16" s="97">
        <v>12485</v>
      </c>
      <c r="E16" s="97">
        <v>4</v>
      </c>
      <c r="F16" s="97">
        <v>4540</v>
      </c>
      <c r="G16" s="97"/>
      <c r="H16" s="97"/>
      <c r="I16" s="97"/>
      <c r="J16" s="97"/>
      <c r="K16" s="97">
        <v>7</v>
      </c>
      <c r="L16" s="97">
        <v>7945</v>
      </c>
    </row>
    <row r="17" spans="1:12" ht="21" customHeight="1">
      <c r="A17" s="87">
        <v>12</v>
      </c>
      <c r="B17" s="91" t="s">
        <v>79</v>
      </c>
      <c r="C17" s="97">
        <v>156</v>
      </c>
      <c r="D17" s="97">
        <v>70824</v>
      </c>
      <c r="E17" s="97">
        <v>151</v>
      </c>
      <c r="F17" s="97">
        <v>70059.34</v>
      </c>
      <c r="G17" s="97">
        <v>1</v>
      </c>
      <c r="H17" s="97">
        <v>420.4</v>
      </c>
      <c r="I17" s="97"/>
      <c r="J17" s="97"/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1971</v>
      </c>
      <c r="D18" s="97">
        <v>447417</v>
      </c>
      <c r="E18" s="97">
        <v>1833</v>
      </c>
      <c r="F18" s="97">
        <v>422111.5</v>
      </c>
      <c r="G18" s="97">
        <v>2</v>
      </c>
      <c r="H18" s="97">
        <v>437.2</v>
      </c>
      <c r="I18" s="97">
        <v>72</v>
      </c>
      <c r="J18" s="97">
        <v>16260</v>
      </c>
      <c r="K18" s="97">
        <v>62</v>
      </c>
      <c r="L18" s="97">
        <v>14074</v>
      </c>
    </row>
    <row r="19" spans="1:12" ht="21" customHeight="1">
      <c r="A19" s="87">
        <v>14</v>
      </c>
      <c r="B19" s="99" t="s">
        <v>105</v>
      </c>
      <c r="C19" s="97">
        <v>104</v>
      </c>
      <c r="D19" s="97">
        <v>11804</v>
      </c>
      <c r="E19" s="97">
        <v>102</v>
      </c>
      <c r="F19" s="97">
        <v>12285</v>
      </c>
      <c r="G19" s="97"/>
      <c r="H19" s="97"/>
      <c r="I19" s="97"/>
      <c r="J19" s="97"/>
      <c r="K19" s="97">
        <v>2</v>
      </c>
      <c r="L19" s="97">
        <v>227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3</v>
      </c>
      <c r="D21" s="97">
        <f>SUM(D22:D23)</f>
        <v>4086</v>
      </c>
      <c r="E21" s="97">
        <f>SUM(E22:E23)</f>
        <v>2</v>
      </c>
      <c r="F21" s="97">
        <f>SUM(F22:F23)</f>
        <v>4086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>
        <v>2</v>
      </c>
      <c r="D22" s="97">
        <v>1816</v>
      </c>
      <c r="E22" s="97">
        <v>2</v>
      </c>
      <c r="F22" s="97">
        <v>4086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1</v>
      </c>
      <c r="D23" s="97">
        <v>2270</v>
      </c>
      <c r="E23" s="97"/>
      <c r="F23" s="97"/>
      <c r="G23" s="97"/>
      <c r="H23" s="97"/>
      <c r="I23" s="97"/>
      <c r="J23" s="97"/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26</v>
      </c>
      <c r="D39" s="96">
        <f>SUM(D40,D47,D48,D49)</f>
        <v>24516</v>
      </c>
      <c r="E39" s="96">
        <f>SUM(E40,E47,E48,E49)</f>
        <v>23</v>
      </c>
      <c r="F39" s="96">
        <f>SUM(F40,F47,F48,F49)</f>
        <v>10491</v>
      </c>
      <c r="G39" s="96">
        <f>SUM(G40,G47,G48,G49)</f>
        <v>0</v>
      </c>
      <c r="H39" s="96">
        <f>SUM(H40,H47,H48,H49)</f>
        <v>0</v>
      </c>
      <c r="I39" s="96">
        <f>SUM(I40,I47,I48,I49)</f>
        <v>2</v>
      </c>
      <c r="J39" s="96">
        <f>SUM(J40,J47,J48,J49)</f>
        <v>874.4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24</v>
      </c>
      <c r="D40" s="97">
        <f>SUM(D41,D44)</f>
        <v>23154</v>
      </c>
      <c r="E40" s="97">
        <f>SUM(E41,E44)</f>
        <v>21</v>
      </c>
      <c r="F40" s="97">
        <f>SUM(F41,F44)</f>
        <v>10002.5</v>
      </c>
      <c r="G40" s="97">
        <f>SUM(G41,G44)</f>
        <v>0</v>
      </c>
      <c r="H40" s="97">
        <f>SUM(H41,H44)</f>
        <v>0</v>
      </c>
      <c r="I40" s="97">
        <f>SUM(I41,I44)</f>
        <v>2</v>
      </c>
      <c r="J40" s="97">
        <f>SUM(J41,J44)</f>
        <v>874.4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1816</v>
      </c>
      <c r="E41" s="97">
        <v>1</v>
      </c>
      <c r="F41" s="97">
        <v>454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1816</v>
      </c>
      <c r="E43" s="97">
        <v>1</v>
      </c>
      <c r="F43" s="97">
        <v>454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22</v>
      </c>
      <c r="D44" s="97">
        <v>21338</v>
      </c>
      <c r="E44" s="97">
        <v>20</v>
      </c>
      <c r="F44" s="97">
        <v>9548.5</v>
      </c>
      <c r="G44" s="97"/>
      <c r="H44" s="97"/>
      <c r="I44" s="97">
        <v>2</v>
      </c>
      <c r="J44" s="97">
        <v>874.4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21</v>
      </c>
      <c r="D46" s="97">
        <v>19068</v>
      </c>
      <c r="E46" s="97">
        <v>20</v>
      </c>
      <c r="F46" s="97">
        <v>9548.5</v>
      </c>
      <c r="G46" s="97"/>
      <c r="H46" s="97"/>
      <c r="I46" s="97">
        <v>1</v>
      </c>
      <c r="J46" s="97">
        <v>420.4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1362</v>
      </c>
      <c r="E49" s="97">
        <v>2</v>
      </c>
      <c r="F49" s="97">
        <v>488.5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89</v>
      </c>
      <c r="D50" s="96">
        <f>SUM(D51:D54)</f>
        <v>1675.26</v>
      </c>
      <c r="E50" s="96">
        <f>SUM(E51:E54)</f>
        <v>89</v>
      </c>
      <c r="F50" s="96">
        <f>SUM(F51:F54)</f>
        <v>1681.9099999999999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86</v>
      </c>
      <c r="D51" s="97">
        <v>1436.91</v>
      </c>
      <c r="E51" s="97">
        <v>86</v>
      </c>
      <c r="F51" s="97">
        <v>1444.5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204.3</v>
      </c>
      <c r="E52" s="97">
        <v>1</v>
      </c>
      <c r="F52" s="97">
        <v>203.3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34.05</v>
      </c>
      <c r="E54" s="97">
        <v>2</v>
      </c>
      <c r="F54" s="97">
        <v>34.11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753</v>
      </c>
      <c r="D55" s="96">
        <v>341862</v>
      </c>
      <c r="E55" s="96">
        <v>225</v>
      </c>
      <c r="F55" s="96">
        <v>102082.8</v>
      </c>
      <c r="G55" s="96"/>
      <c r="H55" s="96"/>
      <c r="I55" s="96">
        <v>751</v>
      </c>
      <c r="J55" s="96">
        <v>340461.4</v>
      </c>
      <c r="K55" s="97">
        <v>2</v>
      </c>
      <c r="L55" s="96">
        <v>908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4757</v>
      </c>
      <c r="D56" s="96">
        <f t="shared" si="0"/>
        <v>3762748.8299999996</v>
      </c>
      <c r="E56" s="96">
        <f t="shared" si="0"/>
        <v>3688</v>
      </c>
      <c r="F56" s="96">
        <f t="shared" si="0"/>
        <v>2624865.49</v>
      </c>
      <c r="G56" s="96">
        <f t="shared" si="0"/>
        <v>45</v>
      </c>
      <c r="H56" s="96">
        <f t="shared" si="0"/>
        <v>65630.26000000001</v>
      </c>
      <c r="I56" s="96">
        <f t="shared" si="0"/>
        <v>1015</v>
      </c>
      <c r="J56" s="96">
        <f t="shared" si="0"/>
        <v>559401.21</v>
      </c>
      <c r="K56" s="96">
        <f t="shared" si="0"/>
        <v>183</v>
      </c>
      <c r="L56" s="96">
        <f t="shared" si="0"/>
        <v>136273.2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&amp;L201533C0&amp;CФорма № 10, Підрозділ: Лозівський міськрайонний суд Харківської області,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183</v>
      </c>
      <c r="F4" s="93">
        <f>SUM(F5:F25)</f>
        <v>136273.2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8626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3705.2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148</v>
      </c>
      <c r="F7" s="95">
        <v>103058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7</v>
      </c>
      <c r="F11" s="95">
        <v>7718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4313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908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1816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5675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&amp;L201533C0&amp;CФорма № 10, Підрозділ: Лозівський міськрайонний суд Харківської області,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Belovol</cp:lastModifiedBy>
  <cp:lastPrinted>2018-03-15T14:08:04Z</cp:lastPrinted>
  <dcterms:created xsi:type="dcterms:W3CDTF">2015-09-09T10:27:37Z</dcterms:created>
  <dcterms:modified xsi:type="dcterms:W3CDTF">2022-01-25T07:07:40Z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10_00629_4.2021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201533C0</vt:lpwstr>
  </property>
  <property fmtid="{D5CDD505-2E9C-101B-9397-08002B2CF9AE}" pid="10" name="Підрозд">
    <vt:lpwstr>Лозівський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3.28.0.2652</vt:lpwstr>
  </property>
</Properties>
</file>