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<sst xmlns="http://schemas.openxmlformats.org/spreadsheetml/2006/main" count="1981" uniqueCount="1092">
  <si>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</si>
  <si>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</si>
  <si>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</si>
  <si>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</si>
  <si>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</si>
  <si>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</si>
  <si>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</si>
  <si>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</si>
  <si>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</si>
  <si>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</si>
  <si>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</si>
  <si>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</si>
  <si>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</si>
  <si>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</si>
  <si>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</si>
  <si>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</si>
  <si>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</si>
  <si>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</si>
  <si>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</si>
  <si>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</si>
  <si>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</si>
  <si>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</si>
  <si>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</si>
  <si>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</si>
  <si>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</si>
  <si>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</si>
  <si>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</si>
  <si>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</si>
  <si>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</si>
  <si>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</si>
  <si>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</si>
  <si>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</si>
  <si>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</si>
  <si>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</si>
  <si>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</si>
  <si>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</si>
  <si>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</si>
  <si>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</si>
  <si>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</si>
  <si>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</si>
  <si>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</si>
  <si>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</si>
  <si>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</si>
  <si>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</si>
  <si>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</si>
  <si>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</si>
  <si>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</si>
  <si>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</si>
  <si>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</si>
  <si>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</si>
  <si>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</si>
  <si>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</si>
  <si>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</si>
  <si>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</si>
  <si>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</si>
  <si>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</si>
  <si>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</si>
  <si>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</si>
  <si>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</si>
  <si>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</si>
  <si>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</si>
  <si>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</si>
  <si>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</si>
  <si>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</si>
  <si>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</si>
  <si>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</si>
  <si>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</si>
  <si>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</si>
  <si>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</si>
  <si>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</si>
  <si>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</si>
  <si>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</si>
  <si>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</si>
  <si>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</si>
  <si>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</si>
  <si>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</si>
  <si>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</si>
  <si>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</si>
  <si>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</si>
  <si>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</si>
  <si>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</si>
  <si>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</si>
  <si>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</si>
  <si>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</si>
  <si>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</si>
  <si>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</si>
  <si>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</si>
  <si>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</si>
  <si>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</si>
  <si>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</si>
  <si>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</si>
  <si>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</si>
  <si>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</si>
  <si>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</si>
  <si>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</si>
  <si>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</si>
  <si>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</si>
  <si>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</si>
  <si>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</si>
  <si>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</si>
  <si>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</si>
  <si>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</si>
  <si>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</si>
  <si>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</si>
  <si>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</si>
  <si>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</si>
  <si>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</si>
  <si>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</si>
  <si>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</si>
  <si>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</si>
  <si>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</si>
  <si>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</si>
  <si>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</si>
  <si>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</si>
  <si>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</si>
  <si>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</si>
  <si>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</si>
  <si>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</si>
  <si>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</si>
  <si>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</si>
  <si>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</si>
  <si>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</si>
  <si>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</si>
  <si>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</si>
  <si>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</si>
  <si>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</si>
  <si>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</si>
  <si>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</si>
  <si>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</si>
  <si>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</si>
  <si>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</si>
  <si>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</si>
  <si>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</si>
  <si>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</si>
  <si>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</si>
  <si>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</si>
  <si>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</si>
  <si>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</si>
  <si>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</si>
  <si>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</si>
  <si>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</si>
  <si>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</si>
  <si>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</si>
  <si>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</si>
  <si>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</si>
  <si>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</si>
  <si>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</si>
  <si>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</si>
  <si>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</si>
  <si>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</si>
  <si>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</si>
  <si>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</si>
  <si>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</si>
  <si>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</si>
  <si>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</si>
  <si>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</si>
  <si>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</si>
  <si>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</si>
  <si>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</si>
  <si>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</si>
  <si>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</si>
  <si>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</si>
  <si>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</si>
  <si>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</si>
  <si>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</si>
  <si>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</si>
  <si>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</si>
  <si>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</si>
  <si>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</si>
  <si>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</si>
  <si>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</si>
  <si>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</si>
  <si>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</si>
  <si>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</si>
  <si>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</si>
  <si>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</si>
  <si>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</si>
  <si>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</si>
  <si>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</si>
  <si>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</si>
  <si>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</si>
  <si>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</si>
  <si>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</si>
  <si>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</si>
  <si>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</si>
  <si>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</si>
  <si>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</si>
  <si>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</si>
  <si>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</si>
  <si>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</si>
  <si>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</si>
  <si>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</si>
  <si>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</si>
  <si>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</si>
  <si>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</si>
  <si>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</si>
  <si>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</si>
  <si>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</si>
  <si>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</si>
  <si>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</si>
  <si>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</si>
  <si>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</si>
  <si>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</si>
  <si>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</si>
  <si>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</si>
  <si>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</si>
  <si>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</si>
  <si>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</si>
  <si>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</si>
  <si>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</si>
  <si>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</si>
  <si>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</si>
  <si>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</si>
  <si>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</si>
  <si>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</si>
  <si>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</si>
  <si>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</si>
  <si>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</si>
  <si>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</si>
  <si>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</si>
  <si>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</si>
  <si>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</si>
  <si>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</si>
  <si>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</si>
  <si>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</si>
  <si>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</si>
  <si>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</si>
  <si>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</si>
  <si>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</si>
  <si>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</si>
  <si>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</si>
  <si>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</si>
  <si>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</si>
  <si>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</si>
  <si>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</si>
  <si>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</si>
  <si>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</si>
  <si>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</si>
  <si>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</si>
  <si>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</si>
  <si>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</si>
  <si>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</si>
  <si>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</si>
  <si>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</si>
  <si>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</si>
  <si>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</si>
  <si>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</si>
  <si>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</si>
  <si>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</si>
  <si>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</si>
  <si>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</si>
  <si>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</si>
  <si>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</si>
  <si>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</si>
  <si>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</si>
  <si>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</si>
  <si>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</si>
  <si>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</si>
  <si>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</si>
  <si>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</si>
  <si>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</si>
  <si>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</si>
  <si>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</si>
  <si>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</si>
  <si>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</si>
  <si>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</si>
  <si>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</si>
  <si>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</si>
  <si>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</si>
  <si>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</si>
  <si>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</si>
  <si>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</si>
  <si>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</si>
  <si>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</si>
  <si>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</si>
  <si>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</si>
  <si>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</si>
  <si>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</si>
  <si>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</si>
  <si>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</si>
  <si>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</si>
  <si>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</si>
  <si>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</si>
  <si>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</si>
  <si>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</si>
  <si>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</si>
  <si>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</si>
  <si>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</si>
  <si>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</si>
  <si>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</si>
  <si>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</si>
  <si>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</si>
  <si>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</si>
  <si>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</si>
  <si>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</si>
  <si>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</si>
  <si>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</si>
  <si>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</si>
  <si>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</si>
  <si>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</si>
  <si>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</si>
  <si>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</si>
  <si>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</si>
  <si>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</si>
  <si>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</si>
  <si>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</si>
  <si>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</si>
  <si>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</si>
  <si>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</si>
  <si>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</si>
  <si>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</si>
  <si>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</si>
  <si>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</si>
  <si>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</si>
  <si>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</si>
  <si>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</si>
  <si>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</si>
  <si>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</si>
  <si>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</si>
  <si>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</si>
  <si>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</si>
  <si>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</si>
  <si>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</si>
  <si>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</si>
  <si>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</si>
  <si>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</si>
  <si>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</si>
  <si>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</si>
  <si>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</si>
  <si>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</si>
  <si>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</si>
  <si>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</si>
  <si>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</si>
  <si>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</si>
  <si>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</si>
  <si>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</si>
  <si>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</si>
  <si>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</si>
  <si>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</si>
  <si>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</si>
  <si>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</si>
  <si>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</si>
  <si>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</si>
  <si>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</si>
  <si>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</si>
  <si>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</si>
  <si>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</si>
  <si>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</si>
  <si>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</si>
  <si>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</si>
  <si>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</si>
  <si>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</si>
  <si>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</si>
  <si>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</si>
  <si>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</si>
  <si>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</si>
  <si>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</si>
  <si>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</si>
  <si>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</si>
  <si>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</si>
  <si>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</si>
  <si>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</si>
  <si>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</si>
  <si>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</si>
  <si>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</si>
  <si>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</si>
  <si>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</si>
  <si>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</si>
  <si>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</si>
  <si>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</si>
  <si>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</si>
  <si>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</si>
  <si>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</si>
  <si>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</si>
  <si>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</si>
  <si>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</si>
  <si>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</si>
  <si>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</si>
  <si>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</si>
  <si>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</si>
  <si>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</si>
  <si>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</si>
  <si>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</si>
  <si>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</si>
  <si>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</si>
  <si>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</si>
  <si>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</si>
  <si>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</si>
  <si>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</si>
  <si>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</si>
  <si>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</si>
  <si>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</si>
  <si>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</si>
  <si>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</si>
  <si>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</si>
  <si>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</si>
  <si>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</si>
  <si>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</si>
  <si>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</si>
  <si>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</si>
  <si>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</si>
  <si>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</si>
  <si>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</si>
  <si>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</si>
  <si>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</si>
  <si>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</si>
  <si>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</si>
  <si>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</si>
  <si>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</si>
  <si>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</si>
  <si>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</si>
  <si>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</si>
  <si>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</si>
  <si>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</si>
  <si>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</si>
  <si>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</si>
  <si>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</si>
  <si>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</si>
  <si>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</si>
  <si>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</si>
  <si>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</si>
  <si>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</si>
  <si>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</si>
  <si>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</si>
  <si>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</si>
  <si>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</si>
  <si>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</si>
  <si>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</si>
  <si>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</si>
  <si>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</si>
  <si>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</si>
  <si>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</si>
  <si>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</si>
  <si>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</si>
  <si>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</si>
  <si>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</si>
  <si>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</si>
  <si>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</si>
  <si>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</si>
  <si>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</si>
  <si>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</si>
  <si>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</si>
  <si>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</si>
  <si>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</si>
  <si>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</si>
  <si>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</si>
  <si>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</si>
  <si>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</si>
  <si>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</si>
  <si>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</si>
  <si>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</si>
  <si>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</si>
  <si>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</si>
  <si>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</si>
  <si>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</si>
  <si>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</si>
  <si>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</si>
  <si>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</si>
  <si>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</si>
  <si>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</si>
  <si>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</si>
  <si>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</si>
  <si>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</si>
  <si>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</si>
  <si>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</si>
  <si>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</si>
  <si>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</si>
  <si>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</si>
  <si>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</si>
  <si>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</si>
  <si>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</si>
  <si>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</si>
  <si>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</si>
  <si>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</si>
  <si>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</si>
  <si>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</si>
  <si>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</si>
  <si>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</si>
  <si>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</si>
  <si>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</si>
  <si>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</si>
  <si>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</si>
  <si>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</si>
  <si>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</si>
  <si>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</si>
  <si>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</si>
  <si>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</si>
  <si>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</si>
  <si>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</si>
  <si>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</si>
  <si>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</si>
  <si>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</si>
  <si>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</si>
  <si>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</si>
  <si>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</si>
  <si>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</si>
  <si>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</si>
  <si>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</si>
  <si>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</si>
  <si>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</si>
  <si>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</si>
  <si>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</si>
  <si>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</si>
  <si>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</si>
  <si>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</si>
  <si>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</si>
  <si>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</si>
  <si>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</si>
  <si>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</si>
  <si>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</si>
  <si>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</si>
  <si>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</si>
  <si>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</si>
  <si>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</si>
  <si>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</si>
  <si>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</si>
  <si>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</si>
  <si>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</si>
  <si>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</si>
  <si>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</si>
  <si>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</si>
  <si>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</si>
  <si>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</si>
  <si>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</si>
  <si>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</si>
  <si>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</si>
  <si>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</si>
  <si>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</si>
  <si>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</si>
  <si>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</si>
  <si>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</si>
  <si>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</si>
  <si>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</si>
  <si>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</si>
  <si>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</si>
  <si>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</si>
  <si>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</si>
  <si>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</si>
  <si>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</si>
  <si>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</si>
  <si>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</si>
  <si>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</si>
  <si>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</si>
  <si>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</si>
  <si>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</si>
  <si>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</si>
  <si>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</si>
  <si>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</si>
  <si>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</si>
  <si>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</si>
  <si>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</si>
  <si>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</si>
  <si>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</si>
  <si>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</si>
  <si>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</si>
  <si>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</si>
  <si>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</si>
  <si>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</si>
  <si>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</si>
  <si>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</si>
  <si>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</si>
  <si>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</si>
  <si>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</si>
  <si>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</si>
  <si>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</si>
  <si>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</si>
  <si>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</si>
  <si>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</si>
  <si>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</si>
  <si>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</si>
  <si>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</si>
  <si>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</si>
  <si>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</si>
  <si>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</si>
  <si>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</si>
  <si>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</si>
  <si>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</si>
  <si>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</si>
  <si>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</si>
  <si>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</si>
  <si>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</si>
  <si>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</si>
  <si>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</si>
  <si>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</si>
  <si>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</si>
  <si>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</si>
  <si>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</si>
  <si>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</si>
  <si>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</si>
  <si>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</si>
  <si>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</si>
  <si>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</si>
  <si>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</si>
  <si>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</si>
  <si>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</si>
  <si>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</si>
  <si>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</si>
  <si>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</si>
  <si>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</si>
  <si>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</si>
  <si>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</si>
  <si>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</si>
  <si>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</si>
  <si>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</si>
  <si>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</si>
  <si>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</si>
  <si>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</si>
  <si>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</si>
  <si>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</si>
  <si>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</si>
  <si>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</si>
  <si>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</si>
  <si>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</si>
  <si>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</si>
  <si>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</si>
  <si>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</si>
  <si>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</si>
  <si>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</si>
  <si>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</si>
  <si>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</si>
  <si>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</si>
  <si>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</si>
  <si>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</si>
  <si>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</si>
  <si>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</si>
  <si>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</si>
  <si>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</si>
  <si>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</si>
  <si>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</si>
  <si>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</si>
  <si>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</si>
  <si>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</si>
  <si>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</si>
  <si>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</si>
  <si>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</si>
  <si>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</si>
  <si>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</si>
  <si>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</si>
  <si>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</si>
  <si>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</si>
  <si>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</si>
  <si>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</si>
  <si>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</si>
  <si>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</si>
  <si>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</si>
  <si>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</si>
  <si>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</si>
  <si>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</si>
  <si>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</si>
  <si>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</si>
  <si>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</si>
  <si>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</si>
  <si>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</si>
  <si>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</si>
  <si>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</si>
  <si>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</si>
  <si>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</si>
  <si>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</si>
  <si>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</si>
  <si>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</si>
  <si>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</si>
  <si>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</si>
  <si>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</si>
  <si>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</si>
  <si>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</si>
  <si>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</si>
  <si>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</si>
  <si>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</si>
  <si>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</si>
  <si>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</si>
  <si>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</si>
  <si>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</si>
  <si>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</si>
  <si>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</si>
  <si>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</si>
  <si>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</si>
  <si>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</si>
  <si>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</si>
  <si>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</si>
  <si>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</si>
  <si>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</si>
  <si>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</si>
  <si>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</si>
  <si>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</si>
  <si>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</si>
  <si>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</si>
  <si>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</si>
  <si>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</si>
  <si>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</si>
  <si>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</si>
  <si>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</si>
  <si>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</si>
  <si>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</si>
  <si>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</si>
  <si>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</si>
  <si>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</si>
  <si>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</si>
  <si>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</si>
  <si>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</si>
  <si>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</si>
  <si>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</si>
  <si>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</si>
  <si>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</si>
  <si>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</si>
  <si>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</si>
  <si>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</si>
  <si>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</si>
  <si>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</si>
  <si>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</si>
  <si>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</si>
  <si>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</si>
  <si>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</si>
  <si>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</si>
  <si>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</si>
  <si>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</si>
  <si>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</si>
  <si>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</si>
  <si>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</si>
  <si>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</si>
  <si>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</si>
  <si>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</si>
  <si>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</si>
  <si>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</si>
  <si>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</si>
  <si>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</si>
  <si>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</si>
  <si>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</si>
  <si>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</si>
  <si>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</si>
  <si>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</si>
  <si>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</si>
  <si>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</si>
  <si>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</si>
  <si>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</si>
  <si>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</si>
  <si>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</si>
  <si>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</si>
  <si>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</si>
  <si>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</si>
  <si>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</si>
  <si>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</si>
  <si>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</si>
  <si>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</si>
  <si>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</si>
  <si>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</si>
  <si>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</si>
  <si>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</si>
  <si>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</si>
  <si>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</si>
  <si>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</si>
  <si>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</si>
  <si>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</si>
  <si>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</si>
  <si>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</si>
  <si>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</si>
  <si>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</si>
  <si>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</si>
  <si>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</si>
  <si>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</si>
  <si>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</si>
  <si>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</si>
  <si>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</si>
  <si>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</si>
  <si>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</si>
  <si>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</si>
  <si>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</si>
  <si>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</si>
  <si>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</si>
  <si>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</si>
  <si>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</si>
  <si>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</si>
  <si>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</si>
  <si>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</si>
  <si>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</si>
  <si>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</si>
  <si>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</si>
  <si>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</si>
  <si>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</si>
  <si>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</si>
  <si>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</si>
  <si>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</si>
  <si>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</si>
  <si>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</si>
  <si>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</si>
  <si>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</si>
  <si>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</si>
  <si>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</si>
  <si>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</si>
  <si>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</si>
  <si>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</si>
  <si>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</si>
  <si>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</si>
  <si>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</si>
  <si>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</si>
  <si>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</si>
  <si>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</si>
  <si>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</si>
  <si>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</si>
  <si>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</si>
  <si>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</si>
  <si>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</si>
  <si>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</si>
  <si>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</si>
  <si>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</si>
  <si>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</si>
  <si>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</si>
  <si>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</si>
  <si>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</si>
  <si>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</si>
  <si>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</si>
  <si>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</si>
  <si>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</si>
  <si>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</si>
  <si>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</si>
  <si>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</si>
  <si>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</si>
  <si>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</si>
  <si>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</si>
  <si>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</si>
  <si>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</si>
  <si>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</si>
  <si>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</si>
  <si>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</si>
  <si>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</si>
  <si>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</si>
  <si>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</si>
  <si>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</si>
  <si>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</si>
  <si>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</si>
  <si>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</si>
  <si>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</si>
  <si>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</si>
  <si>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</si>
  <si>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</si>
  <si>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</si>
  <si>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</si>
  <si>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</si>
  <si>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</si>
  <si>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</si>
  <si>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</si>
  <si>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</si>
  <si>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</si>
  <si>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</si>
  <si>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</si>
  <si>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</si>
  <si>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</si>
  <si>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</si>
  <si>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</si>
  <si>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</si>
  <si>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</si>
  <si>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</si>
  <si>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</si>
  <si>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</si>
  <si>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</si>
  <si>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</si>
  <si>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</si>
  <si>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</si>
  <si>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</si>
  <si>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</si>
  <si>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</si>
  <si>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</si>
  <si>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</si>
  <si>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</si>
  <si>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</si>
  <si>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</si>
  <si>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</si>
  <si>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</si>
  <si>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</si>
  <si>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</si>
  <si>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</si>
  <si>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</si>
  <si>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</si>
  <si>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</si>
  <si>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</si>
  <si>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</si>
  <si>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</si>
  <si>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</si>
  <si>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</si>
  <si>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</si>
  <si>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</si>
  <si>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</si>
  <si>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</si>
  <si>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</si>
  <si>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</si>
  <si>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</si>
  <si>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</si>
  <si>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</si>
  <si>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</si>
  <si>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</si>
  <si>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</si>
  <si>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</si>
  <si>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</si>
  <si>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</si>
  <si>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</si>
  <si>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</si>
  <si>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</si>
  <si>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</si>
  <si>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</si>
  <si>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</si>
  <si>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</si>
  <si>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</si>
  <si>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</si>
  <si>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</si>
  <si>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</si>
  <si>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</si>
  <si>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</si>
  <si>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</si>
  <si>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</si>
  <si>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</si>
  <si>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</si>
  <si>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</si>
  <si>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</si>
  <si>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</si>
  <si>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</si>
  <si>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</si>
  <si>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</si>
  <si>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</si>
  <si>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</si>
  <si>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</si>
  <si>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</si>
  <si>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</si>
  <si>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</si>
  <si>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</si>
  <si>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</si>
  <si>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</si>
  <si>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</si>
  <si>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</si>
  <si>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</si>
  <si>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</si>
  <si>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</si>
  <si>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</si>
  <si>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</si>
  <si>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</si>
  <si>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</si>
  <si>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</si>
  <si>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</si>
  <si>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</si>
  <si>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</si>
  <si>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</si>
  <si>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</si>
  <si>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</si>
  <si>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</si>
  <si>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</si>
  <si>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</si>
  <si>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</si>
  <si>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</si>
  <si>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</si>
  <si>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</si>
  <si>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</si>
  <si>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</si>
  <si>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</si>
  <si>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</si>
  <si>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</si>
  <si>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</si>
  <si>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</si>
  <si>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</si>
  <si>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</si>
  <si>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</si>
  <si>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</si>
  <si>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</si>
  <si>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</si>
  <si>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</si>
  <si>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</si>
  <si>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</si>
  <si>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</si>
  <si>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</si>
  <si>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</si>
  <si>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</si>
  <si>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</si>
  <si>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</si>
  <si>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</si>
  <si>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</si>
  <si>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</si>
  <si>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</si>
  <si>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</si>
  <si>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</si>
  <si>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</si>
  <si>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</si>
  <si>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</si>
  <si>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</si>
  <si>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</si>
  <si>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</si>
  <si>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</si>
  <si>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</si>
  <si>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</si>
  <si>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</si>
  <si>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</si>
  <si>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</si>
  <si>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</si>
  <si>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</si>
  <si>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</si>
  <si>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</si>
  <si>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</si>
  <si>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</si>
  <si>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</si>
  <si>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</si>
  <si>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</si>
  <si>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</si>
  <si>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</si>
  <si>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</si>
  <si>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</si>
  <si>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</si>
  <si>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</si>
  <si>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</si>
  <si>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</si>
  <si>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</si>
  <si>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</si>
  <si>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</si>
  <si>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</si>
  <si>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</si>
  <si>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</si>
  <si>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</si>
  <si>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</si>
  <si>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</si>
  <si>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</si>
  <si>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</si>
  <si>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</si>
  <si>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</si>
  <si>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</si>
  <si>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</si>
  <si>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</si>
  <si>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</si>
  <si>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</si>
  <si>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</si>
  <si>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</si>
  <si>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</si>
  <si>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</si>
  <si>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</si>
  <si>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</si>
  <si>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</si>
  <si>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</si>
  <si>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</si>
  <si>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</si>
  <si>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</si>
  <si>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</si>
  <si>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</si>
  <si>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</si>
  <si>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</si>
  <si>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</si>
  <si>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</si>
  <si>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</si>
  <si>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</si>
  <si>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</si>
  <si>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</si>
  <si>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</si>
  <si>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</si>
  <si>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</si>
  <si>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</si>
  <si>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</si>
  <si>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</si>
  <si>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</si>
  <si>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</si>
  <si>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</si>
  <si>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</si>
  <si>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</si>
  <si>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</si>
  <si>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</si>
  <si>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</si>
  <si>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</si>
  <si>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</si>
  <si>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</si>
  <si>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</si>
  <si>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</si>
  <si>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</si>
  <si>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</si>
  <si>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</si>
  <si>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</si>
  <si>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</si>
  <si>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</si>
  <si>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</si>
  <si>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</si>
  <si>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</si>
  <si>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</si>
  <si>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</si>
  <si>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</si>
  <si>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</si>
  <si>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</si>
  <si>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</si>
  <si>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</si>
  <si>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</si>
  <si>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</si>
  <si>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</si>
  <si>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</si>
  <si>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</si>
  <si>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Комінтернівський районний суд м.Харкова</t>
  </si>
  <si>
    <t>61068. Харківська область.м. Харків</t>
  </si>
  <si>
    <t>вул. Холодноярська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</si>
  <si>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</si>
  <si>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</si>
  <si>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Л.В. Гасимова</t>
  </si>
  <si>
    <t>О.М. Пуля</t>
  </si>
  <si>
    <t>16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</si>
</sst>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&amp;LA330196A&amp;C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8</v>
      </c>
      <c r="E8" s="135">
        <f>SUM(E9:E19)</f>
        <v>8</v>
      </c>
      <c r="F8" s="112">
        <f>SUM(F9:F19)</f>
        <v>10</v>
      </c>
      <c r="G8" s="190">
        <f>SUM(G9:G19)</f>
        <v>0</v>
      </c>
      <c r="H8" s="137">
        <f>SUM(H9:H19)</f>
        <v>4</v>
      </c>
      <c r="I8" s="137">
        <f>SUM(I9:I19)</f>
        <v>4</v>
      </c>
      <c r="J8" s="137">
        <f>SUM(J9:J19)</f>
        <v>0</v>
      </c>
      <c r="K8" s="137">
        <f>SUM(K9:K19)</f>
        <v>0</v>
      </c>
      <c r="L8" s="137">
        <f>SUM(L9:L19)</f>
        <v>0</v>
      </c>
      <c r="M8" s="137">
        <f>SUM(M9:M19)</f>
        <v>0</v>
      </c>
      <c r="N8" s="137">
        <f>SUM(N9:N19)</f>
        <v>0</v>
      </c>
      <c r="O8" s="137">
        <f>SUM(O9:O19)</f>
        <v>0</v>
      </c>
      <c r="P8" s="137">
        <f>SUM(P9:P19)</f>
        <v>0</v>
      </c>
      <c r="Q8" s="137">
        <f>SUM(Q9:Q19)</f>
        <v>0</v>
      </c>
      <c r="R8" s="136">
        <f>SUM(R9:R19)</f>
        <v>4</v>
      </c>
      <c r="S8" s="136">
        <f>SUM(S9:S19)</f>
        <v>0</v>
      </c>
      <c r="T8" s="136">
        <f>SUM(T9:T19)</f>
        <v>0</v>
      </c>
      <c r="U8" s="136">
        <f>SUM(U9:U19)</f>
        <v>0</v>
      </c>
      <c r="V8" s="136">
        <f>SUM(V9:V19)</f>
        <v>0</v>
      </c>
      <c r="W8" s="136">
        <f>SUM(W9:W19)</f>
        <v>0</v>
      </c>
      <c r="X8" s="136">
        <f>SUM(X9:X19)</f>
        <v>0</v>
      </c>
      <c r="Y8" s="136">
        <f>SUM(Y9:Y19)</f>
        <v>0</v>
      </c>
      <c r="Z8" s="136">
        <f>SUM(Z9:Z19)</f>
        <v>0</v>
      </c>
      <c r="AA8" s="137">
        <f>SUM(AA9:AA19)</f>
        <v>4</v>
      </c>
      <c r="AB8" s="136">
        <f>SUM(AB9:AB19)</f>
        <v>6</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2</v>
      </c>
      <c r="E12" s="139">
        <v>2</v>
      </c>
      <c r="F12" s="112">
        <v>2</v>
      </c>
      <c r="G12" s="190"/>
      <c r="H12" s="139">
        <v>1</v>
      </c>
      <c r="I12" s="139">
        <v>1</v>
      </c>
      <c r="J12" s="139"/>
      <c r="K12" s="139"/>
      <c r="L12" s="139"/>
      <c r="M12" s="139"/>
      <c r="N12" s="139"/>
      <c r="O12" s="139"/>
      <c r="P12" s="139"/>
      <c r="Q12" s="139"/>
      <c r="R12" s="136">
        <v>1</v>
      </c>
      <c r="S12" s="136"/>
      <c r="T12" s="136"/>
      <c r="U12" s="136"/>
      <c r="V12" s="136"/>
      <c r="W12" s="136"/>
      <c r="X12" s="136"/>
      <c r="Y12" s="136"/>
      <c r="Z12" s="136"/>
      <c r="AA12" s="139">
        <v>1</v>
      </c>
      <c r="AB12" s="136">
        <v>1</v>
      </c>
      <c r="AC12" s="136"/>
      <c r="AD12" s="126"/>
    </row>
    <row r="13" spans="1:30" s="96" customFormat="1" ht="12.75" customHeight="1">
      <c r="A13" s="99">
        <v>6</v>
      </c>
      <c r="B13" s="99" t="s">
        <v>1062</v>
      </c>
      <c r="C13" s="99" t="s">
        <v>1063</v>
      </c>
      <c r="D13" s="138">
        <v>4</v>
      </c>
      <c r="E13" s="139">
        <v>4</v>
      </c>
      <c r="F13" s="112">
        <v>4</v>
      </c>
      <c r="G13" s="190"/>
      <c r="H13" s="139">
        <v>3</v>
      </c>
      <c r="I13" s="139">
        <v>3</v>
      </c>
      <c r="J13" s="139"/>
      <c r="K13" s="139"/>
      <c r="L13" s="139"/>
      <c r="M13" s="139"/>
      <c r="N13" s="139"/>
      <c r="O13" s="139"/>
      <c r="P13" s="139"/>
      <c r="Q13" s="139"/>
      <c r="R13" s="136">
        <v>3</v>
      </c>
      <c r="S13" s="136"/>
      <c r="T13" s="136"/>
      <c r="U13" s="136"/>
      <c r="V13" s="136"/>
      <c r="W13" s="136"/>
      <c r="X13" s="136"/>
      <c r="Y13" s="136"/>
      <c r="Z13" s="136"/>
      <c r="AA13" s="139">
        <v>1</v>
      </c>
      <c r="AB13" s="136">
        <v>1</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c r="A16" s="99">
        <v>9</v>
      </c>
      <c r="B16" s="99" t="s">
        <v>253</v>
      </c>
      <c r="C16" s="99" t="s">
        <v>252</v>
      </c>
      <c r="D16" s="138">
        <v>1</v>
      </c>
      <c r="E16" s="139">
        <v>1</v>
      </c>
      <c r="F16" s="112">
        <v>3</v>
      </c>
      <c r="G16" s="190"/>
      <c r="H16" s="139"/>
      <c r="I16" s="139"/>
      <c r="J16" s="139"/>
      <c r="K16" s="139"/>
      <c r="L16" s="139"/>
      <c r="M16" s="139"/>
      <c r="N16" s="139"/>
      <c r="O16" s="139"/>
      <c r="P16" s="139"/>
      <c r="Q16" s="139"/>
      <c r="R16" s="136"/>
      <c r="S16" s="136"/>
      <c r="T16" s="136"/>
      <c r="U16" s="136"/>
      <c r="V16" s="136"/>
      <c r="W16" s="136"/>
      <c r="X16" s="136"/>
      <c r="Y16" s="136"/>
      <c r="Z16" s="136"/>
      <c r="AA16" s="139">
        <v>1</v>
      </c>
      <c r="AB16" s="136">
        <v>3</v>
      </c>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90"/>
      <c r="H19" s="139"/>
      <c r="I19" s="139"/>
      <c r="J19" s="139"/>
      <c r="K19" s="139"/>
      <c r="L19" s="139"/>
      <c r="M19" s="139"/>
      <c r="N19" s="139"/>
      <c r="O19" s="139"/>
      <c r="P19" s="139"/>
      <c r="Q19" s="139"/>
      <c r="R19" s="136"/>
      <c r="S19" s="136"/>
      <c r="T19" s="136"/>
      <c r="U19" s="136"/>
      <c r="V19" s="136"/>
      <c r="W19" s="136"/>
      <c r="X19" s="136"/>
      <c r="Y19" s="136"/>
      <c r="Z19" s="136"/>
      <c r="AA19" s="139">
        <v>1</v>
      </c>
      <c r="AB19" s="136">
        <v>1</v>
      </c>
      <c r="AC19" s="136"/>
      <c r="AD19" s="126"/>
    </row>
    <row r="20" spans="1:30" s="97" customFormat="1" ht="12.75" customHeight="1">
      <c r="A20" s="99">
        <v>13</v>
      </c>
      <c r="B20" s="100" t="s">
        <v>258</v>
      </c>
      <c r="C20" s="100" t="s">
        <v>1036</v>
      </c>
      <c r="D20" s="138">
        <f>SUM(D21:D52)</f>
        <v>80</v>
      </c>
      <c r="E20" s="139">
        <f>SUM(E21:E52)</f>
        <v>76</v>
      </c>
      <c r="F20" s="112">
        <f>SUM(F21:F52)</f>
        <v>87</v>
      </c>
      <c r="G20" s="190">
        <f>SUM(G21:G52)</f>
        <v>0</v>
      </c>
      <c r="H20" s="139">
        <f>SUM(H21:H52)</f>
        <v>31</v>
      </c>
      <c r="I20" s="139">
        <f>SUM(I21:I52)</f>
        <v>27</v>
      </c>
      <c r="J20" s="139">
        <f>SUM(J21:J52)</f>
        <v>0</v>
      </c>
      <c r="K20" s="139">
        <f>SUM(K21:K52)</f>
        <v>1</v>
      </c>
      <c r="L20" s="139">
        <f>SUM(L21:L52)</f>
        <v>0</v>
      </c>
      <c r="M20" s="139">
        <f>SUM(M21:M52)</f>
        <v>0</v>
      </c>
      <c r="N20" s="139">
        <f>SUM(N21:N52)</f>
        <v>2</v>
      </c>
      <c r="O20" s="139">
        <f>SUM(O21:O52)</f>
        <v>2</v>
      </c>
      <c r="P20" s="136">
        <f>SUM(P21:P52)</f>
        <v>0</v>
      </c>
      <c r="Q20" s="136">
        <f>SUM(Q21:Q52)</f>
        <v>0</v>
      </c>
      <c r="R20" s="136">
        <f>SUM(R21:R52)</f>
        <v>27</v>
      </c>
      <c r="S20" s="136">
        <f>SUM(S21:S52)</f>
        <v>0</v>
      </c>
      <c r="T20" s="136">
        <f>SUM(T21:T52)</f>
        <v>0</v>
      </c>
      <c r="U20" s="136">
        <f>SUM(U21:U52)</f>
        <v>2</v>
      </c>
      <c r="V20" s="136">
        <f>SUM(V21:V52)</f>
        <v>0</v>
      </c>
      <c r="W20" s="136">
        <f>SUM(W21:W52)</f>
        <v>0</v>
      </c>
      <c r="X20" s="136">
        <f>SUM(X21:X52)</f>
        <v>0</v>
      </c>
      <c r="Y20" s="136">
        <f>SUM(Y21:Y52)</f>
        <v>0</v>
      </c>
      <c r="Z20" s="136">
        <f>SUM(Z21:Z52)</f>
        <v>2</v>
      </c>
      <c r="AA20" s="139">
        <f>SUM(AA21:AA52)</f>
        <v>49</v>
      </c>
      <c r="AB20" s="136">
        <f>SUM(AB21:AB52)</f>
        <v>56</v>
      </c>
      <c r="AC20" s="136">
        <f>SUM(AC21:AC52)</f>
        <v>0</v>
      </c>
      <c r="AD20" s="98"/>
    </row>
    <row r="21" spans="1:30" s="96" customFormat="1" ht="12.75" customHeight="1">
      <c r="A21" s="99">
        <v>14</v>
      </c>
      <c r="B21" s="99" t="s">
        <v>260</v>
      </c>
      <c r="C21" s="99" t="s">
        <v>259</v>
      </c>
      <c r="D21" s="138">
        <v>16</v>
      </c>
      <c r="E21" s="139">
        <v>15</v>
      </c>
      <c r="F21" s="112">
        <v>22</v>
      </c>
      <c r="G21" s="190"/>
      <c r="H21" s="139">
        <v>4</v>
      </c>
      <c r="I21" s="139">
        <v>2</v>
      </c>
      <c r="J21" s="139"/>
      <c r="K21" s="139"/>
      <c r="L21" s="139"/>
      <c r="M21" s="139"/>
      <c r="N21" s="139"/>
      <c r="O21" s="139">
        <v>2</v>
      </c>
      <c r="P21" s="139"/>
      <c r="Q21" s="139"/>
      <c r="R21" s="136">
        <v>2</v>
      </c>
      <c r="S21" s="136"/>
      <c r="T21" s="136"/>
      <c r="U21" s="136"/>
      <c r="V21" s="136"/>
      <c r="W21" s="136"/>
      <c r="X21" s="136"/>
      <c r="Y21" s="136"/>
      <c r="Z21" s="136">
        <v>2</v>
      </c>
      <c r="AA21" s="139">
        <v>12</v>
      </c>
      <c r="AB21" s="136">
        <v>18</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264</v>
      </c>
      <c r="C23" s="99" t="s">
        <v>263</v>
      </c>
      <c r="D23" s="138">
        <v>1</v>
      </c>
      <c r="E23" s="139">
        <v>1</v>
      </c>
      <c r="F23" s="112">
        <v>1</v>
      </c>
      <c r="G23" s="190"/>
      <c r="H23" s="139"/>
      <c r="I23" s="139"/>
      <c r="J23" s="139"/>
      <c r="K23" s="139"/>
      <c r="L23" s="139"/>
      <c r="M23" s="139"/>
      <c r="N23" s="139"/>
      <c r="O23" s="139"/>
      <c r="P23" s="139"/>
      <c r="Q23" s="139"/>
      <c r="R23" s="136"/>
      <c r="S23" s="136"/>
      <c r="T23" s="136"/>
      <c r="U23" s="136"/>
      <c r="V23" s="136"/>
      <c r="W23" s="136"/>
      <c r="X23" s="136"/>
      <c r="Y23" s="136"/>
      <c r="Z23" s="136"/>
      <c r="AA23" s="139">
        <v>1</v>
      </c>
      <c r="AB23" s="136">
        <v>1</v>
      </c>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c r="E25" s="139"/>
      <c r="F25" s="112">
        <v>1</v>
      </c>
      <c r="G25" s="190"/>
      <c r="H25" s="139"/>
      <c r="I25" s="139"/>
      <c r="J25" s="139"/>
      <c r="K25" s="139"/>
      <c r="L25" s="139"/>
      <c r="M25" s="139"/>
      <c r="N25" s="139"/>
      <c r="O25" s="139"/>
      <c r="P25" s="139"/>
      <c r="Q25" s="139"/>
      <c r="R25" s="136"/>
      <c r="S25" s="136"/>
      <c r="T25" s="136"/>
      <c r="U25" s="136"/>
      <c r="V25" s="136"/>
      <c r="W25" s="136"/>
      <c r="X25" s="136"/>
      <c r="Y25" s="136"/>
      <c r="Z25" s="136"/>
      <c r="AA25" s="139"/>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14</v>
      </c>
      <c r="E27" s="139">
        <v>12</v>
      </c>
      <c r="F27" s="112">
        <v>14</v>
      </c>
      <c r="G27" s="190"/>
      <c r="H27" s="139">
        <v>2</v>
      </c>
      <c r="I27" s="139">
        <v>2</v>
      </c>
      <c r="J27" s="139"/>
      <c r="K27" s="139"/>
      <c r="L27" s="139"/>
      <c r="M27" s="139"/>
      <c r="N27" s="139"/>
      <c r="O27" s="139"/>
      <c r="P27" s="139"/>
      <c r="Q27" s="139"/>
      <c r="R27" s="136">
        <v>2</v>
      </c>
      <c r="S27" s="136"/>
      <c r="T27" s="136"/>
      <c r="U27" s="136"/>
      <c r="V27" s="136"/>
      <c r="W27" s="136"/>
      <c r="X27" s="136"/>
      <c r="Y27" s="136"/>
      <c r="Z27" s="136"/>
      <c r="AA27" s="139">
        <v>12</v>
      </c>
      <c r="AB27" s="136">
        <v>12</v>
      </c>
      <c r="AC27" s="136"/>
      <c r="AD27" s="126"/>
    </row>
    <row r="28" spans="1:30" s="96" customFormat="1" ht="12.75" customHeight="1">
      <c r="A28" s="99">
        <v>21</v>
      </c>
      <c r="B28" s="99" t="s">
        <v>274</v>
      </c>
      <c r="C28" s="99" t="s">
        <v>273</v>
      </c>
      <c r="D28" s="138">
        <v>10</v>
      </c>
      <c r="E28" s="139">
        <v>10</v>
      </c>
      <c r="F28" s="112">
        <v>10</v>
      </c>
      <c r="G28" s="190"/>
      <c r="H28" s="139"/>
      <c r="I28" s="139"/>
      <c r="J28" s="139"/>
      <c r="K28" s="139"/>
      <c r="L28" s="139"/>
      <c r="M28" s="139"/>
      <c r="N28" s="139"/>
      <c r="O28" s="139"/>
      <c r="P28" s="139"/>
      <c r="Q28" s="139"/>
      <c r="R28" s="136"/>
      <c r="S28" s="136"/>
      <c r="T28" s="136"/>
      <c r="U28" s="136"/>
      <c r="V28" s="136"/>
      <c r="W28" s="136"/>
      <c r="X28" s="136"/>
      <c r="Y28" s="136"/>
      <c r="Z28" s="136"/>
      <c r="AA28" s="139">
        <v>10</v>
      </c>
      <c r="AB28" s="136">
        <v>10</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28</v>
      </c>
      <c r="E31" s="139">
        <v>27</v>
      </c>
      <c r="F31" s="112">
        <v>28</v>
      </c>
      <c r="G31" s="190"/>
      <c r="H31" s="139">
        <v>22</v>
      </c>
      <c r="I31" s="139">
        <v>21</v>
      </c>
      <c r="J31" s="139"/>
      <c r="K31" s="139"/>
      <c r="L31" s="139"/>
      <c r="M31" s="139"/>
      <c r="N31" s="139">
        <v>1</v>
      </c>
      <c r="O31" s="139"/>
      <c r="P31" s="139"/>
      <c r="Q31" s="139"/>
      <c r="R31" s="136">
        <v>21</v>
      </c>
      <c r="S31" s="136"/>
      <c r="T31" s="136"/>
      <c r="U31" s="136">
        <v>1</v>
      </c>
      <c r="V31" s="136"/>
      <c r="W31" s="136"/>
      <c r="X31" s="136"/>
      <c r="Y31" s="136"/>
      <c r="Z31" s="136"/>
      <c r="AA31" s="139">
        <v>6</v>
      </c>
      <c r="AB31" s="136">
        <v>6</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v>
      </c>
      <c r="E33" s="139">
        <v>4</v>
      </c>
      <c r="F33" s="112">
        <v>4</v>
      </c>
      <c r="G33" s="190"/>
      <c r="H33" s="139">
        <v>1</v>
      </c>
      <c r="I33" s="139">
        <v>1</v>
      </c>
      <c r="J33" s="139"/>
      <c r="K33" s="139"/>
      <c r="L33" s="139"/>
      <c r="M33" s="139"/>
      <c r="N33" s="139"/>
      <c r="O33" s="139"/>
      <c r="P33" s="139"/>
      <c r="Q33" s="139"/>
      <c r="R33" s="136">
        <v>1</v>
      </c>
      <c r="S33" s="136"/>
      <c r="T33" s="136"/>
      <c r="U33" s="136"/>
      <c r="V33" s="136"/>
      <c r="W33" s="136"/>
      <c r="X33" s="136"/>
      <c r="Y33" s="136"/>
      <c r="Z33" s="136"/>
      <c r="AA33" s="139">
        <v>3</v>
      </c>
      <c r="AB33" s="136">
        <v>3</v>
      </c>
      <c r="AC33" s="136"/>
      <c r="AD33" s="126"/>
    </row>
    <row r="34" spans="1:30" s="96" customFormat="1" ht="12.75" customHeight="1">
      <c r="A34" s="99">
        <v>27</v>
      </c>
      <c r="B34" s="99">
        <v>127</v>
      </c>
      <c r="C34" s="99" t="s">
        <v>282</v>
      </c>
      <c r="D34" s="138">
        <v>3</v>
      </c>
      <c r="E34" s="139">
        <v>3</v>
      </c>
      <c r="F34" s="112">
        <v>3</v>
      </c>
      <c r="G34" s="190"/>
      <c r="H34" s="139"/>
      <c r="I34" s="139"/>
      <c r="J34" s="139"/>
      <c r="K34" s="139"/>
      <c r="L34" s="139"/>
      <c r="M34" s="139"/>
      <c r="N34" s="139"/>
      <c r="O34" s="139"/>
      <c r="P34" s="139"/>
      <c r="Q34" s="139"/>
      <c r="R34" s="136"/>
      <c r="S34" s="136"/>
      <c r="T34" s="136"/>
      <c r="U34" s="136"/>
      <c r="V34" s="136"/>
      <c r="W34" s="136"/>
      <c r="X34" s="136"/>
      <c r="Y34" s="136"/>
      <c r="Z34" s="136"/>
      <c r="AA34" s="139">
        <v>3</v>
      </c>
      <c r="AB34" s="136">
        <v>3</v>
      </c>
      <c r="AC34" s="136"/>
      <c r="AD34" s="126"/>
    </row>
    <row r="35" spans="1:30" s="96" customFormat="1" ht="12.75" customHeight="1">
      <c r="A35" s="99">
        <v>28</v>
      </c>
      <c r="B35" s="99" t="s">
        <v>284</v>
      </c>
      <c r="C35" s="99" t="s">
        <v>283</v>
      </c>
      <c r="D35" s="138">
        <v>4</v>
      </c>
      <c r="E35" s="139">
        <v>4</v>
      </c>
      <c r="F35" s="112">
        <v>4</v>
      </c>
      <c r="G35" s="190"/>
      <c r="H35" s="139">
        <v>2</v>
      </c>
      <c r="I35" s="139">
        <v>1</v>
      </c>
      <c r="J35" s="139"/>
      <c r="K35" s="139">
        <v>1</v>
      </c>
      <c r="L35" s="139"/>
      <c r="M35" s="139"/>
      <c r="N35" s="139">
        <v>1</v>
      </c>
      <c r="O35" s="139"/>
      <c r="P35" s="139"/>
      <c r="Q35" s="139"/>
      <c r="R35" s="136">
        <v>1</v>
      </c>
      <c r="S35" s="136"/>
      <c r="T35" s="136"/>
      <c r="U35" s="136">
        <v>1</v>
      </c>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1</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1</v>
      </c>
      <c r="AC53" s="136">
        <f>SUM(AC54:AC63)</f>
        <v>0</v>
      </c>
      <c r="AD53" s="98"/>
    </row>
    <row r="54" spans="1:30" s="96" customFormat="1" ht="12.75" customHeight="1">
      <c r="A54" s="99">
        <v>47</v>
      </c>
      <c r="B54" s="99" t="s">
        <v>314</v>
      </c>
      <c r="C54" s="99" t="s">
        <v>313</v>
      </c>
      <c r="D54" s="138"/>
      <c r="E54" s="139"/>
      <c r="F54" s="112">
        <v>1</v>
      </c>
      <c r="G54" s="190"/>
      <c r="H54" s="139"/>
      <c r="I54" s="139"/>
      <c r="J54" s="139"/>
      <c r="K54" s="139"/>
      <c r="L54" s="139"/>
      <c r="M54" s="139"/>
      <c r="N54" s="139"/>
      <c r="O54" s="139"/>
      <c r="P54" s="139"/>
      <c r="Q54" s="139"/>
      <c r="R54" s="136"/>
      <c r="S54" s="136"/>
      <c r="T54" s="136"/>
      <c r="U54" s="136"/>
      <c r="V54" s="136"/>
      <c r="W54" s="136"/>
      <c r="X54" s="136"/>
      <c r="Y54" s="136"/>
      <c r="Z54" s="136"/>
      <c r="AA54" s="139"/>
      <c r="AB54" s="136">
        <v>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2</v>
      </c>
      <c r="F64" s="112">
        <f>SUM(F65:F70)</f>
        <v>2</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2</v>
      </c>
      <c r="E65" s="139">
        <v>2</v>
      </c>
      <c r="F65" s="112">
        <v>2</v>
      </c>
      <c r="G65" s="190"/>
      <c r="H65" s="139"/>
      <c r="I65" s="139"/>
      <c r="J65" s="139"/>
      <c r="K65" s="139"/>
      <c r="L65" s="139"/>
      <c r="M65" s="139"/>
      <c r="N65" s="139"/>
      <c r="O65" s="139"/>
      <c r="P65" s="139"/>
      <c r="Q65" s="139"/>
      <c r="R65" s="136"/>
      <c r="S65" s="136"/>
      <c r="T65" s="136"/>
      <c r="U65" s="136"/>
      <c r="V65" s="136"/>
      <c r="W65" s="136"/>
      <c r="X65" s="136"/>
      <c r="Y65" s="136"/>
      <c r="Z65" s="136"/>
      <c r="AA65" s="139">
        <v>2</v>
      </c>
      <c r="AB65" s="136">
        <v>2</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c r="A96" s="99">
        <v>89</v>
      </c>
      <c r="B96" s="99">
        <v>177</v>
      </c>
      <c r="C96" s="99" t="s">
        <v>380</v>
      </c>
      <c r="D96" s="138">
        <v>1</v>
      </c>
      <c r="E96" s="139">
        <v>1</v>
      </c>
      <c r="F96" s="112">
        <v>1</v>
      </c>
      <c r="G96" s="190"/>
      <c r="H96" s="139"/>
      <c r="I96" s="139"/>
      <c r="J96" s="139"/>
      <c r="K96" s="139"/>
      <c r="L96" s="139"/>
      <c r="M96" s="139"/>
      <c r="N96" s="139"/>
      <c r="O96" s="139"/>
      <c r="P96" s="139"/>
      <c r="Q96" s="139"/>
      <c r="R96" s="136"/>
      <c r="S96" s="136"/>
      <c r="T96" s="136"/>
      <c r="U96" s="136"/>
      <c r="V96" s="136"/>
      <c r="W96" s="136"/>
      <c r="X96" s="136"/>
      <c r="Y96" s="136"/>
      <c r="Z96" s="136"/>
      <c r="AA96" s="139">
        <v>1</v>
      </c>
      <c r="AB96" s="136">
        <v>1</v>
      </c>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309</v>
      </c>
      <c r="E104" s="139">
        <f>SUM(E105:E120)</f>
        <v>295</v>
      </c>
      <c r="F104" s="112">
        <f>SUM(F105:F120)</f>
        <v>353</v>
      </c>
      <c r="G104" s="190">
        <f>SUM(G105:G120)</f>
        <v>9</v>
      </c>
      <c r="H104" s="139">
        <f>SUM(H105:H120)</f>
        <v>102</v>
      </c>
      <c r="I104" s="139">
        <f>SUM(I105:I120)</f>
        <v>80</v>
      </c>
      <c r="J104" s="139">
        <f>SUM(J105:J120)</f>
        <v>0</v>
      </c>
      <c r="K104" s="139">
        <f>SUM(K105:K120)</f>
        <v>2</v>
      </c>
      <c r="L104" s="139">
        <f>SUM(L105:L120)</f>
        <v>0</v>
      </c>
      <c r="M104" s="139">
        <f>SUM(M105:M120)</f>
        <v>0</v>
      </c>
      <c r="N104" s="139">
        <f>SUM(N105:N120)</f>
        <v>8</v>
      </c>
      <c r="O104" s="139">
        <f>SUM(O105:O120)</f>
        <v>14</v>
      </c>
      <c r="P104" s="136">
        <f>SUM(P105:P120)</f>
        <v>0</v>
      </c>
      <c r="Q104" s="136">
        <f>SUM(Q105:Q120)</f>
        <v>0</v>
      </c>
      <c r="R104" s="136">
        <f>SUM(R105:R120)</f>
        <v>85</v>
      </c>
      <c r="S104" s="136">
        <f>SUM(S105:S120)</f>
        <v>3</v>
      </c>
      <c r="T104" s="136">
        <f>SUM(T105:T120)</f>
        <v>0</v>
      </c>
      <c r="U104" s="136">
        <f>SUM(U105:U120)</f>
        <v>8</v>
      </c>
      <c r="V104" s="136">
        <f>SUM(V105:V120)</f>
        <v>0</v>
      </c>
      <c r="W104" s="136">
        <f>SUM(W105:W120)</f>
        <v>0</v>
      </c>
      <c r="X104" s="136">
        <f>SUM(X105:X120)</f>
        <v>0</v>
      </c>
      <c r="Y104" s="136">
        <f>SUM(Y105:Y120)</f>
        <v>0</v>
      </c>
      <c r="Z104" s="136">
        <f>SUM(Z105:Z120)</f>
        <v>14</v>
      </c>
      <c r="AA104" s="139">
        <f>SUM(AA105:AA120)</f>
        <v>207</v>
      </c>
      <c r="AB104" s="136">
        <f>SUM(AB105:AB120)</f>
        <v>246</v>
      </c>
      <c r="AC104" s="136">
        <f>SUM(AC105:AC120)</f>
        <v>6</v>
      </c>
      <c r="AD104" s="98"/>
    </row>
    <row r="105" spans="1:30" s="96" customFormat="1" ht="12.75" customHeight="1">
      <c r="A105" s="99">
        <v>98</v>
      </c>
      <c r="B105" s="99" t="s">
        <v>391</v>
      </c>
      <c r="C105" s="99" t="s">
        <v>390</v>
      </c>
      <c r="D105" s="138">
        <v>224</v>
      </c>
      <c r="E105" s="139">
        <v>214</v>
      </c>
      <c r="F105" s="112">
        <v>239</v>
      </c>
      <c r="G105" s="190">
        <v>3</v>
      </c>
      <c r="H105" s="139">
        <v>70</v>
      </c>
      <c r="I105" s="139">
        <v>51</v>
      </c>
      <c r="J105" s="139"/>
      <c r="K105" s="139"/>
      <c r="L105" s="139"/>
      <c r="M105" s="139"/>
      <c r="N105" s="139">
        <v>8</v>
      </c>
      <c r="O105" s="139">
        <v>11</v>
      </c>
      <c r="P105" s="139"/>
      <c r="Q105" s="139"/>
      <c r="R105" s="136">
        <v>54</v>
      </c>
      <c r="S105" s="136">
        <v>3</v>
      </c>
      <c r="T105" s="136"/>
      <c r="U105" s="136">
        <v>8</v>
      </c>
      <c r="V105" s="136"/>
      <c r="W105" s="136"/>
      <c r="X105" s="136"/>
      <c r="Y105" s="136"/>
      <c r="Z105" s="136">
        <v>11</v>
      </c>
      <c r="AA105" s="139">
        <v>154</v>
      </c>
      <c r="AB105" s="136">
        <v>165</v>
      </c>
      <c r="AC105" s="136"/>
      <c r="AD105" s="126"/>
    </row>
    <row r="106" spans="1:30" s="96" customFormat="1" ht="12.75" customHeight="1">
      <c r="A106" s="99">
        <v>99</v>
      </c>
      <c r="B106" s="99" t="s">
        <v>393</v>
      </c>
      <c r="C106" s="99" t="s">
        <v>392</v>
      </c>
      <c r="D106" s="138">
        <v>16</v>
      </c>
      <c r="E106" s="139">
        <v>16</v>
      </c>
      <c r="F106" s="112">
        <v>17</v>
      </c>
      <c r="G106" s="190"/>
      <c r="H106" s="139">
        <v>5</v>
      </c>
      <c r="I106" s="139">
        <v>3</v>
      </c>
      <c r="J106" s="139"/>
      <c r="K106" s="139"/>
      <c r="L106" s="139"/>
      <c r="M106" s="139"/>
      <c r="N106" s="139"/>
      <c r="O106" s="139">
        <v>2</v>
      </c>
      <c r="P106" s="139"/>
      <c r="Q106" s="139"/>
      <c r="R106" s="136">
        <v>3</v>
      </c>
      <c r="S106" s="136"/>
      <c r="T106" s="136"/>
      <c r="U106" s="136"/>
      <c r="V106" s="136"/>
      <c r="W106" s="136"/>
      <c r="X106" s="136"/>
      <c r="Y106" s="136"/>
      <c r="Z106" s="136">
        <v>2</v>
      </c>
      <c r="AA106" s="139">
        <v>11</v>
      </c>
      <c r="AB106" s="136">
        <v>12</v>
      </c>
      <c r="AC106" s="136"/>
      <c r="AD106" s="126"/>
    </row>
    <row r="107" spans="1:30" s="96" customFormat="1" ht="12.75" customHeight="1">
      <c r="A107" s="99">
        <v>100</v>
      </c>
      <c r="B107" s="99" t="s">
        <v>395</v>
      </c>
      <c r="C107" s="99" t="s">
        <v>394</v>
      </c>
      <c r="D107" s="138">
        <v>10</v>
      </c>
      <c r="E107" s="139">
        <v>8</v>
      </c>
      <c r="F107" s="112">
        <v>19</v>
      </c>
      <c r="G107" s="190">
        <v>4</v>
      </c>
      <c r="H107" s="139">
        <v>2</v>
      </c>
      <c r="I107" s="139">
        <v>2</v>
      </c>
      <c r="J107" s="139"/>
      <c r="K107" s="139"/>
      <c r="L107" s="139"/>
      <c r="M107" s="139"/>
      <c r="N107" s="139"/>
      <c r="O107" s="139"/>
      <c r="P107" s="139"/>
      <c r="Q107" s="139"/>
      <c r="R107" s="136">
        <v>3</v>
      </c>
      <c r="S107" s="136"/>
      <c r="T107" s="136"/>
      <c r="U107" s="136"/>
      <c r="V107" s="136"/>
      <c r="W107" s="136"/>
      <c r="X107" s="136"/>
      <c r="Y107" s="136"/>
      <c r="Z107" s="136"/>
      <c r="AA107" s="139">
        <v>8</v>
      </c>
      <c r="AB107" s="136">
        <v>16</v>
      </c>
      <c r="AC107" s="136">
        <v>4</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5</v>
      </c>
      <c r="E109" s="139">
        <v>5</v>
      </c>
      <c r="F109" s="112">
        <v>8</v>
      </c>
      <c r="G109" s="190"/>
      <c r="H109" s="139">
        <v>2</v>
      </c>
      <c r="I109" s="139">
        <v>2</v>
      </c>
      <c r="J109" s="139"/>
      <c r="K109" s="139">
        <v>2</v>
      </c>
      <c r="L109" s="139"/>
      <c r="M109" s="139"/>
      <c r="N109" s="139"/>
      <c r="O109" s="139"/>
      <c r="P109" s="139"/>
      <c r="Q109" s="139"/>
      <c r="R109" s="136">
        <v>2</v>
      </c>
      <c r="S109" s="136"/>
      <c r="T109" s="136"/>
      <c r="U109" s="136"/>
      <c r="V109" s="136"/>
      <c r="W109" s="136"/>
      <c r="X109" s="136"/>
      <c r="Y109" s="136"/>
      <c r="Z109" s="136"/>
      <c r="AA109" s="139">
        <v>3</v>
      </c>
      <c r="AB109" s="136">
        <v>6</v>
      </c>
      <c r="AC109" s="136"/>
      <c r="AD109" s="126"/>
    </row>
    <row r="110" spans="1:30" s="96" customFormat="1" ht="12.75" customHeight="1">
      <c r="A110" s="99">
        <v>103</v>
      </c>
      <c r="B110" s="99" t="s">
        <v>401</v>
      </c>
      <c r="C110" s="99" t="s">
        <v>400</v>
      </c>
      <c r="D110" s="138">
        <v>40</v>
      </c>
      <c r="E110" s="139">
        <v>38</v>
      </c>
      <c r="F110" s="112">
        <v>46</v>
      </c>
      <c r="G110" s="190">
        <v>2</v>
      </c>
      <c r="H110" s="139">
        <v>21</v>
      </c>
      <c r="I110" s="139">
        <v>21</v>
      </c>
      <c r="J110" s="139"/>
      <c r="K110" s="139"/>
      <c r="L110" s="139"/>
      <c r="M110" s="139"/>
      <c r="N110" s="139"/>
      <c r="O110" s="139"/>
      <c r="P110" s="139"/>
      <c r="Q110" s="139"/>
      <c r="R110" s="136">
        <v>22</v>
      </c>
      <c r="S110" s="136"/>
      <c r="T110" s="136"/>
      <c r="U110" s="136"/>
      <c r="V110" s="136"/>
      <c r="W110" s="136"/>
      <c r="X110" s="136"/>
      <c r="Y110" s="136"/>
      <c r="Z110" s="136"/>
      <c r="AA110" s="139">
        <v>19</v>
      </c>
      <c r="AB110" s="136">
        <v>25</v>
      </c>
      <c r="AC110" s="136">
        <v>2</v>
      </c>
      <c r="AD110" s="126"/>
    </row>
    <row r="111" spans="1:30" s="96" customFormat="1" ht="12.75" customHeight="1">
      <c r="A111" s="99">
        <v>104</v>
      </c>
      <c r="B111" s="99" t="s">
        <v>403</v>
      </c>
      <c r="C111" s="99" t="s">
        <v>402</v>
      </c>
      <c r="D111" s="138">
        <v>9</v>
      </c>
      <c r="E111" s="139">
        <v>9</v>
      </c>
      <c r="F111" s="112">
        <v>18</v>
      </c>
      <c r="G111" s="190"/>
      <c r="H111" s="139">
        <v>1</v>
      </c>
      <c r="I111" s="139"/>
      <c r="J111" s="139"/>
      <c r="K111" s="139"/>
      <c r="L111" s="139"/>
      <c r="M111" s="139"/>
      <c r="N111" s="139"/>
      <c r="O111" s="139">
        <v>1</v>
      </c>
      <c r="P111" s="139"/>
      <c r="Q111" s="139"/>
      <c r="R111" s="136"/>
      <c r="S111" s="136"/>
      <c r="T111" s="136"/>
      <c r="U111" s="136"/>
      <c r="V111" s="136"/>
      <c r="W111" s="136"/>
      <c r="X111" s="136"/>
      <c r="Y111" s="136"/>
      <c r="Z111" s="136">
        <v>1</v>
      </c>
      <c r="AA111" s="139">
        <v>8</v>
      </c>
      <c r="AB111" s="136">
        <v>17</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v>2</v>
      </c>
      <c r="F114" s="112">
        <v>3</v>
      </c>
      <c r="G114" s="190"/>
      <c r="H114" s="139"/>
      <c r="I114" s="139"/>
      <c r="J114" s="139"/>
      <c r="K114" s="139"/>
      <c r="L114" s="139"/>
      <c r="M114" s="139"/>
      <c r="N114" s="139"/>
      <c r="O114" s="139"/>
      <c r="P114" s="139"/>
      <c r="Q114" s="139"/>
      <c r="R114" s="136"/>
      <c r="S114" s="136"/>
      <c r="T114" s="136"/>
      <c r="U114" s="136"/>
      <c r="V114" s="136"/>
      <c r="W114" s="136"/>
      <c r="X114" s="136"/>
      <c r="Y114" s="136"/>
      <c r="Z114" s="136"/>
      <c r="AA114" s="139">
        <v>2</v>
      </c>
      <c r="AB114" s="136">
        <v>3</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3</v>
      </c>
      <c r="F119" s="112">
        <v>3</v>
      </c>
      <c r="G119" s="190"/>
      <c r="H119" s="139">
        <v>1</v>
      </c>
      <c r="I119" s="139">
        <v>1</v>
      </c>
      <c r="J119" s="139"/>
      <c r="K119" s="139"/>
      <c r="L119" s="139"/>
      <c r="M119" s="139"/>
      <c r="N119" s="139"/>
      <c r="O119" s="139"/>
      <c r="P119" s="139"/>
      <c r="Q119" s="139"/>
      <c r="R119" s="136">
        <v>1</v>
      </c>
      <c r="S119" s="136"/>
      <c r="T119" s="136"/>
      <c r="U119" s="136"/>
      <c r="V119" s="136"/>
      <c r="W119" s="136"/>
      <c r="X119" s="136"/>
      <c r="Y119" s="136"/>
      <c r="Z119" s="136"/>
      <c r="AA119" s="139">
        <v>2</v>
      </c>
      <c r="AB119" s="136">
        <v>2</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4</v>
      </c>
      <c r="E121" s="139">
        <f>SUM(E122:E175)</f>
        <v>4</v>
      </c>
      <c r="F121" s="112">
        <f>SUM(F122:F175)</f>
        <v>6</v>
      </c>
      <c r="G121" s="190">
        <f>SUM(G122:G175)</f>
        <v>3</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5</v>
      </c>
      <c r="AC121" s="136">
        <f>SUM(AC122:AC175)</f>
        <v>3</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v>1</v>
      </c>
      <c r="F124" s="112">
        <v>1</v>
      </c>
      <c r="G124" s="190"/>
      <c r="H124" s="139"/>
      <c r="I124" s="139"/>
      <c r="J124" s="139"/>
      <c r="K124" s="139"/>
      <c r="L124" s="139"/>
      <c r="M124" s="139"/>
      <c r="N124" s="139"/>
      <c r="O124" s="139"/>
      <c r="P124" s="139"/>
      <c r="Q124" s="139"/>
      <c r="R124" s="136"/>
      <c r="S124" s="136"/>
      <c r="T124" s="136"/>
      <c r="U124" s="136"/>
      <c r="V124" s="136"/>
      <c r="W124" s="136"/>
      <c r="X124" s="136"/>
      <c r="Y124" s="136"/>
      <c r="Z124" s="136"/>
      <c r="AA124" s="139">
        <v>1</v>
      </c>
      <c r="AB124" s="136">
        <v>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2</v>
      </c>
      <c r="F131" s="112">
        <v>2</v>
      </c>
      <c r="G131" s="190"/>
      <c r="H131" s="139">
        <v>1</v>
      </c>
      <c r="I131" s="139">
        <v>1</v>
      </c>
      <c r="J131" s="139"/>
      <c r="K131" s="139">
        <v>1</v>
      </c>
      <c r="L131" s="139"/>
      <c r="M131" s="139"/>
      <c r="N131" s="139"/>
      <c r="O131" s="139"/>
      <c r="P131" s="139"/>
      <c r="Q131" s="139"/>
      <c r="R131" s="136">
        <v>1</v>
      </c>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v>1</v>
      </c>
      <c r="F138" s="112">
        <v>3</v>
      </c>
      <c r="G138" s="190">
        <v>3</v>
      </c>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3</v>
      </c>
      <c r="AC138" s="136">
        <v>3</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90">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8</v>
      </c>
      <c r="E199" s="139">
        <f>SUM(E200:E228)</f>
        <v>7</v>
      </c>
      <c r="F199" s="112">
        <f>SUM(F200:F228)</f>
        <v>16</v>
      </c>
      <c r="G199" s="190">
        <f>SUM(G200:G228)</f>
        <v>0</v>
      </c>
      <c r="H199" s="139">
        <f>SUM(H200:H228)</f>
        <v>5</v>
      </c>
      <c r="I199" s="139">
        <f>SUM(I200:I228)</f>
        <v>5</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3</v>
      </c>
      <c r="AB199" s="136">
        <f>SUM(AB200:AB228)</f>
        <v>11</v>
      </c>
      <c r="AC199" s="136">
        <f>SUM(AC200:AC228)</f>
        <v>0</v>
      </c>
      <c r="AD199" s="98"/>
    </row>
    <row r="200" spans="1:30" s="96" customFormat="1" ht="12.75" customHeight="1">
      <c r="A200" s="99">
        <v>193</v>
      </c>
      <c r="B200" s="99">
        <v>255</v>
      </c>
      <c r="C200" s="99" t="s">
        <v>1016</v>
      </c>
      <c r="D200" s="138"/>
      <c r="E200" s="139"/>
      <c r="F200" s="112">
        <v>2</v>
      </c>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v>2</v>
      </c>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c r="E209" s="139"/>
      <c r="F209" s="112">
        <v>6</v>
      </c>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v>6</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v>1</v>
      </c>
      <c r="J213" s="139"/>
      <c r="K213" s="139"/>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6</v>
      </c>
      <c r="E217" s="139">
        <v>5</v>
      </c>
      <c r="F217" s="112">
        <v>6</v>
      </c>
      <c r="G217" s="190"/>
      <c r="H217" s="139">
        <v>4</v>
      </c>
      <c r="I217" s="139">
        <v>4</v>
      </c>
      <c r="J217" s="139"/>
      <c r="K217" s="139">
        <v>1</v>
      </c>
      <c r="L217" s="139"/>
      <c r="M217" s="139"/>
      <c r="N217" s="139"/>
      <c r="O217" s="139"/>
      <c r="P217" s="139"/>
      <c r="Q217" s="139"/>
      <c r="R217" s="136">
        <v>2</v>
      </c>
      <c r="S217" s="136"/>
      <c r="T217" s="136"/>
      <c r="U217" s="136"/>
      <c r="V217" s="136"/>
      <c r="W217" s="136"/>
      <c r="X217" s="136"/>
      <c r="Y217" s="136"/>
      <c r="Z217" s="136"/>
      <c r="AA217" s="139">
        <v>2</v>
      </c>
      <c r="AB217" s="136">
        <v>2</v>
      </c>
      <c r="AC217" s="136"/>
      <c r="AD217" s="126"/>
    </row>
    <row r="218" spans="1:30" s="96" customFormat="1" ht="12.75" customHeight="1">
      <c r="A218" s="99">
        <v>210</v>
      </c>
      <c r="B218" s="99" t="s">
        <v>563</v>
      </c>
      <c r="C218" s="99" t="s">
        <v>562</v>
      </c>
      <c r="D218" s="138"/>
      <c r="E218" s="139"/>
      <c r="F218" s="112"/>
      <c r="G218" s="190"/>
      <c r="H218" s="139"/>
      <c r="I218" s="139"/>
      <c r="J218" s="139"/>
      <c r="K218" s="139"/>
      <c r="L218" s="139"/>
      <c r="M218" s="139"/>
      <c r="N218" s="139"/>
      <c r="O218" s="139"/>
      <c r="P218" s="139"/>
      <c r="Q218" s="139"/>
      <c r="R218" s="136">
        <v>2</v>
      </c>
      <c r="S218" s="136"/>
      <c r="T218" s="136"/>
      <c r="U218" s="136"/>
      <c r="V218" s="136"/>
      <c r="W218" s="136"/>
      <c r="X218" s="136"/>
      <c r="Y218" s="136"/>
      <c r="Z218" s="136"/>
      <c r="AA218" s="139"/>
      <c r="AB218" s="136"/>
      <c r="AC218" s="136"/>
      <c r="AD218" s="126"/>
    </row>
    <row r="219" spans="1:30" s="96" customFormat="1" ht="12.75" customHeight="1">
      <c r="A219" s="99">
        <v>211</v>
      </c>
      <c r="B219" s="99" t="s">
        <v>565</v>
      </c>
      <c r="C219" s="99" t="s">
        <v>564</v>
      </c>
      <c r="D219" s="138">
        <v>1</v>
      </c>
      <c r="E219" s="139">
        <v>1</v>
      </c>
      <c r="F219" s="112">
        <v>1</v>
      </c>
      <c r="G219" s="190"/>
      <c r="H219" s="139"/>
      <c r="I219" s="139"/>
      <c r="J219" s="139"/>
      <c r="K219" s="139"/>
      <c r="L219" s="139"/>
      <c r="M219" s="139"/>
      <c r="N219" s="139"/>
      <c r="O219" s="139"/>
      <c r="P219" s="139"/>
      <c r="Q219" s="139"/>
      <c r="R219" s="136"/>
      <c r="S219" s="136"/>
      <c r="T219" s="136"/>
      <c r="U219" s="136"/>
      <c r="V219" s="136"/>
      <c r="W219" s="136"/>
      <c r="X219" s="136"/>
      <c r="Y219" s="136"/>
      <c r="Z219" s="136"/>
      <c r="AA219" s="139">
        <v>1</v>
      </c>
      <c r="AB219" s="136">
        <v>1</v>
      </c>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1</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c r="A234" s="99">
        <v>226</v>
      </c>
      <c r="B234" s="99">
        <v>275</v>
      </c>
      <c r="C234" s="99" t="s">
        <v>590</v>
      </c>
      <c r="D234" s="138">
        <v>1</v>
      </c>
      <c r="E234" s="139">
        <v>1</v>
      </c>
      <c r="F234" s="112">
        <v>1</v>
      </c>
      <c r="G234" s="190"/>
      <c r="H234" s="139"/>
      <c r="I234" s="139"/>
      <c r="J234" s="139"/>
      <c r="K234" s="139"/>
      <c r="L234" s="139"/>
      <c r="M234" s="139"/>
      <c r="N234" s="139"/>
      <c r="O234" s="139"/>
      <c r="P234" s="139"/>
      <c r="Q234" s="139"/>
      <c r="R234" s="136"/>
      <c r="S234" s="136"/>
      <c r="T234" s="136"/>
      <c r="U234" s="136"/>
      <c r="V234" s="136"/>
      <c r="W234" s="136"/>
      <c r="X234" s="136"/>
      <c r="Y234" s="136"/>
      <c r="Z234" s="136"/>
      <c r="AA234" s="139">
        <v>1</v>
      </c>
      <c r="AB234" s="136">
        <v>1</v>
      </c>
      <c r="AC234" s="136"/>
      <c r="AD234" s="126"/>
    </row>
    <row r="235" spans="1:30" s="97" customFormat="1" ht="12.75" customHeight="1">
      <c r="A235" s="99">
        <v>227</v>
      </c>
      <c r="B235" s="100" t="s">
        <v>591</v>
      </c>
      <c r="C235" s="100" t="s">
        <v>1045</v>
      </c>
      <c r="D235" s="138">
        <f>SUM(D236:D254)</f>
        <v>38</v>
      </c>
      <c r="E235" s="139">
        <f>SUM(E236:E254)</f>
        <v>36</v>
      </c>
      <c r="F235" s="112">
        <f>SUM(F236:F254)</f>
        <v>41</v>
      </c>
      <c r="G235" s="190">
        <f>SUM(G236:G254)</f>
        <v>0</v>
      </c>
      <c r="H235" s="139">
        <f>SUM(H236:H254)</f>
        <v>12</v>
      </c>
      <c r="I235" s="139">
        <f>SUM(I236:I254)</f>
        <v>1</v>
      </c>
      <c r="J235" s="139">
        <f>SUM(J236:J254)</f>
        <v>1</v>
      </c>
      <c r="K235" s="139">
        <f>SUM(K236:K254)</f>
        <v>0</v>
      </c>
      <c r="L235" s="139">
        <f>SUM(L236:L254)</f>
        <v>0</v>
      </c>
      <c r="M235" s="139">
        <f>SUM(M236:M254)</f>
        <v>0</v>
      </c>
      <c r="N235" s="139">
        <f>SUM(N236:N254)</f>
        <v>11</v>
      </c>
      <c r="O235" s="139">
        <f>SUM(O236:O254)</f>
        <v>0</v>
      </c>
      <c r="P235" s="136">
        <f>SUM(P236:P254)</f>
        <v>0</v>
      </c>
      <c r="Q235" s="136">
        <f>SUM(Q236:Q254)</f>
        <v>0</v>
      </c>
      <c r="R235" s="136">
        <f>SUM(R236:R254)</f>
        <v>0</v>
      </c>
      <c r="S235" s="136">
        <f>SUM(S236:S254)</f>
        <v>0</v>
      </c>
      <c r="T235" s="136">
        <f>SUM(T236:T254)</f>
        <v>0</v>
      </c>
      <c r="U235" s="136">
        <f>SUM(U236:U254)</f>
        <v>12</v>
      </c>
      <c r="V235" s="136">
        <f>SUM(V236:V254)</f>
        <v>0</v>
      </c>
      <c r="W235" s="136">
        <f>SUM(W236:W254)</f>
        <v>0</v>
      </c>
      <c r="X235" s="136">
        <f>SUM(X236:X254)</f>
        <v>0</v>
      </c>
      <c r="Y235" s="136">
        <f>SUM(Y236:Y254)</f>
        <v>0</v>
      </c>
      <c r="Z235" s="136">
        <f>SUM(Z236:Z254)</f>
        <v>0</v>
      </c>
      <c r="AA235" s="139">
        <f>SUM(AA236:AA254)</f>
        <v>26</v>
      </c>
      <c r="AB235" s="136">
        <f>SUM(AB236:AB254)</f>
        <v>29</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32</v>
      </c>
      <c r="E247" s="139">
        <v>30</v>
      </c>
      <c r="F247" s="112">
        <v>34</v>
      </c>
      <c r="G247" s="190"/>
      <c r="H247" s="139">
        <v>12</v>
      </c>
      <c r="I247" s="139">
        <v>1</v>
      </c>
      <c r="J247" s="139">
        <v>1</v>
      </c>
      <c r="K247" s="139"/>
      <c r="L247" s="139"/>
      <c r="M247" s="139"/>
      <c r="N247" s="139">
        <v>11</v>
      </c>
      <c r="O247" s="139"/>
      <c r="P247" s="139"/>
      <c r="Q247" s="139"/>
      <c r="R247" s="136"/>
      <c r="S247" s="136"/>
      <c r="T247" s="136"/>
      <c r="U247" s="136">
        <v>10</v>
      </c>
      <c r="V247" s="136"/>
      <c r="W247" s="136"/>
      <c r="X247" s="136"/>
      <c r="Y247" s="136"/>
      <c r="Z247" s="136"/>
      <c r="AA247" s="139">
        <v>20</v>
      </c>
      <c r="AB247" s="136">
        <v>22</v>
      </c>
      <c r="AC247" s="136"/>
      <c r="AD247" s="126"/>
    </row>
    <row r="248" spans="1:30" s="96" customFormat="1" ht="12.75" customHeight="1">
      <c r="A248" s="99">
        <v>240</v>
      </c>
      <c r="B248" s="99" t="s">
        <v>989</v>
      </c>
      <c r="C248" s="99" t="s">
        <v>1017</v>
      </c>
      <c r="D248" s="138">
        <v>1</v>
      </c>
      <c r="E248" s="139">
        <v>1</v>
      </c>
      <c r="F248" s="112">
        <v>1</v>
      </c>
      <c r="G248" s="190"/>
      <c r="H248" s="139"/>
      <c r="I248" s="139"/>
      <c r="J248" s="139"/>
      <c r="K248" s="139"/>
      <c r="L248" s="139"/>
      <c r="M248" s="139"/>
      <c r="N248" s="139"/>
      <c r="O248" s="139"/>
      <c r="P248" s="139"/>
      <c r="Q248" s="139"/>
      <c r="R248" s="136"/>
      <c r="S248" s="136"/>
      <c r="T248" s="136"/>
      <c r="U248" s="136">
        <v>2</v>
      </c>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5</v>
      </c>
      <c r="F251" s="112">
        <v>6</v>
      </c>
      <c r="G251" s="190"/>
      <c r="H251" s="139"/>
      <c r="I251" s="139"/>
      <c r="J251" s="139"/>
      <c r="K251" s="139"/>
      <c r="L251" s="139"/>
      <c r="M251" s="139"/>
      <c r="N251" s="139"/>
      <c r="O251" s="139"/>
      <c r="P251" s="139"/>
      <c r="Q251" s="139"/>
      <c r="R251" s="136"/>
      <c r="S251" s="136"/>
      <c r="T251" s="136"/>
      <c r="U251" s="136"/>
      <c r="V251" s="136"/>
      <c r="W251" s="136"/>
      <c r="X251" s="136"/>
      <c r="Y251" s="136"/>
      <c r="Z251" s="136"/>
      <c r="AA251" s="139">
        <v>5</v>
      </c>
      <c r="AB251" s="136">
        <v>6</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v>
      </c>
      <c r="E255" s="139">
        <f>SUM(E256:E270)</f>
        <v>6</v>
      </c>
      <c r="F255" s="112">
        <f>SUM(F256:F270)</f>
        <v>6</v>
      </c>
      <c r="G255" s="190">
        <f>SUM(G256:G270)</f>
        <v>0</v>
      </c>
      <c r="H255" s="139">
        <f>SUM(H256:H270)</f>
        <v>3</v>
      </c>
      <c r="I255" s="139">
        <f>SUM(I256:I270)</f>
        <v>1</v>
      </c>
      <c r="J255" s="139">
        <f>SUM(J256:J270)</f>
        <v>0</v>
      </c>
      <c r="K255" s="139">
        <f>SUM(K256:K270)</f>
        <v>1</v>
      </c>
      <c r="L255" s="139">
        <f>SUM(L256:L270)</f>
        <v>0</v>
      </c>
      <c r="M255" s="139">
        <f>SUM(M256:M270)</f>
        <v>2</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2</v>
      </c>
      <c r="Z255" s="136">
        <f>SUM(Z256:Z270)</f>
        <v>0</v>
      </c>
      <c r="AA255" s="139">
        <f>SUM(AA256:AA270)</f>
        <v>3</v>
      </c>
      <c r="AB255" s="136">
        <f>SUM(AB256:AB270)</f>
        <v>3</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5</v>
      </c>
      <c r="E259" s="139">
        <v>5</v>
      </c>
      <c r="F259" s="112">
        <v>5</v>
      </c>
      <c r="G259" s="190"/>
      <c r="H259" s="139">
        <v>2</v>
      </c>
      <c r="I259" s="139"/>
      <c r="J259" s="139"/>
      <c r="K259" s="139"/>
      <c r="L259" s="139"/>
      <c r="M259" s="139">
        <v>2</v>
      </c>
      <c r="N259" s="139"/>
      <c r="O259" s="139"/>
      <c r="P259" s="139"/>
      <c r="Q259" s="139"/>
      <c r="R259" s="136"/>
      <c r="S259" s="136"/>
      <c r="T259" s="136"/>
      <c r="U259" s="136"/>
      <c r="V259" s="136"/>
      <c r="W259" s="136"/>
      <c r="X259" s="136"/>
      <c r="Y259" s="136">
        <v>2</v>
      </c>
      <c r="Z259" s="136"/>
      <c r="AA259" s="139">
        <v>3</v>
      </c>
      <c r="AB259" s="136">
        <v>3</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90"/>
      <c r="H266" s="139">
        <v>1</v>
      </c>
      <c r="I266" s="139">
        <v>1</v>
      </c>
      <c r="J266" s="139"/>
      <c r="K266" s="139">
        <v>1</v>
      </c>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148</v>
      </c>
      <c r="E271" s="139">
        <f>SUM(E273:E297)</f>
        <v>147</v>
      </c>
      <c r="F271" s="112">
        <f>SUM(F273:F297)</f>
        <v>150</v>
      </c>
      <c r="G271" s="190">
        <f>SUM(G273:G297)</f>
        <v>0</v>
      </c>
      <c r="H271" s="139">
        <f>SUM(H273:H297)</f>
        <v>108</v>
      </c>
      <c r="I271" s="139">
        <f>SUM(I273:I297)</f>
        <v>104</v>
      </c>
      <c r="J271" s="139">
        <f>SUM(J273:J297)</f>
        <v>0</v>
      </c>
      <c r="K271" s="139">
        <f>SUM(K273:K297)</f>
        <v>0</v>
      </c>
      <c r="L271" s="139">
        <f>SUM(L273:L297)</f>
        <v>0</v>
      </c>
      <c r="M271" s="139">
        <f>SUM(M273:M297)</f>
        <v>0</v>
      </c>
      <c r="N271" s="139">
        <f>SUM(N273:N297)</f>
        <v>1</v>
      </c>
      <c r="O271" s="139">
        <f>SUM(O273:O297)</f>
        <v>3</v>
      </c>
      <c r="P271" s="136">
        <f>SUM(P273:P297)</f>
        <v>0</v>
      </c>
      <c r="Q271" s="136">
        <f>SUM(Q273:Q297)</f>
        <v>0</v>
      </c>
      <c r="R271" s="136">
        <f>SUM(R273:R297)</f>
        <v>104</v>
      </c>
      <c r="S271" s="136">
        <f>SUM(S273:S297)</f>
        <v>0</v>
      </c>
      <c r="T271" s="136">
        <f>SUM(T273:T297)</f>
        <v>0</v>
      </c>
      <c r="U271" s="136">
        <f>SUM(U273:U297)</f>
        <v>1</v>
      </c>
      <c r="V271" s="136">
        <f>SUM(V273:V297)</f>
        <v>0</v>
      </c>
      <c r="W271" s="136">
        <f>SUM(W273:W297)</f>
        <v>0</v>
      </c>
      <c r="X271" s="136">
        <f>SUM(X273:X297)</f>
        <v>0</v>
      </c>
      <c r="Y271" s="136">
        <f>SUM(Y273:Y297)</f>
        <v>0</v>
      </c>
      <c r="Z271" s="136">
        <f>SUM(Z273:Z297)</f>
        <v>3</v>
      </c>
      <c r="AA271" s="139">
        <f>SUM(AA273:AA297)</f>
        <v>40</v>
      </c>
      <c r="AB271" s="136">
        <f>SUM(AB273:AB297)</f>
        <v>42</v>
      </c>
      <c r="AC271" s="136">
        <f>SUM(AC273:AC297)</f>
        <v>0</v>
      </c>
      <c r="AD271" s="98"/>
    </row>
    <row r="272" spans="1:30" s="97" customFormat="1" ht="12.75" customHeight="1">
      <c r="A272" s="99">
        <v>264</v>
      </c>
      <c r="B272" s="100" t="s">
        <v>648</v>
      </c>
      <c r="C272" s="100" t="s">
        <v>1047</v>
      </c>
      <c r="D272" s="138">
        <f>SUM(D273:D288)</f>
        <v>148</v>
      </c>
      <c r="E272" s="139">
        <f>SUM(E273:E288)</f>
        <v>147</v>
      </c>
      <c r="F272" s="112">
        <f>SUM(F273:F288)</f>
        <v>150</v>
      </c>
      <c r="G272" s="190">
        <f>SUM(G273:G288)</f>
        <v>0</v>
      </c>
      <c r="H272" s="139">
        <f>SUM(H273:H288)</f>
        <v>108</v>
      </c>
      <c r="I272" s="139">
        <f>SUM(I273:I288)</f>
        <v>104</v>
      </c>
      <c r="J272" s="139">
        <f>SUM(J273:J288)</f>
        <v>0</v>
      </c>
      <c r="K272" s="139">
        <f>SUM(K273:K288)</f>
        <v>0</v>
      </c>
      <c r="L272" s="139">
        <f>SUM(L273:L288)</f>
        <v>0</v>
      </c>
      <c r="M272" s="139">
        <f>SUM(M273:M288)</f>
        <v>0</v>
      </c>
      <c r="N272" s="139">
        <f>SUM(N273:N288)</f>
        <v>1</v>
      </c>
      <c r="O272" s="139">
        <f>SUM(O273:O288)</f>
        <v>3</v>
      </c>
      <c r="P272" s="136">
        <f>SUM(P273:P288)</f>
        <v>0</v>
      </c>
      <c r="Q272" s="136">
        <f>SUM(Q273:Q288)</f>
        <v>0</v>
      </c>
      <c r="R272" s="136">
        <f>SUM(R273:R288)</f>
        <v>104</v>
      </c>
      <c r="S272" s="136">
        <f>SUM(S273:S288)</f>
        <v>0</v>
      </c>
      <c r="T272" s="136">
        <f>SUM(T273:T288)</f>
        <v>0</v>
      </c>
      <c r="U272" s="136">
        <f>SUM(U273:U288)</f>
        <v>1</v>
      </c>
      <c r="V272" s="136">
        <f>SUM(V273:V288)</f>
        <v>0</v>
      </c>
      <c r="W272" s="136">
        <f>SUM(W273:W288)</f>
        <v>0</v>
      </c>
      <c r="X272" s="136">
        <f>SUM(X273:X288)</f>
        <v>0</v>
      </c>
      <c r="Y272" s="136">
        <f>SUM(Y273:Y288)</f>
        <v>0</v>
      </c>
      <c r="Z272" s="136">
        <f>SUM(Z273:Z288)</f>
        <v>3</v>
      </c>
      <c r="AA272" s="139">
        <f>SUM(AA273:AA288)</f>
        <v>40</v>
      </c>
      <c r="AB272" s="136">
        <f>SUM(AB273:AB288)</f>
        <v>42</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21</v>
      </c>
      <c r="E275" s="139">
        <v>21</v>
      </c>
      <c r="F275" s="112">
        <v>22</v>
      </c>
      <c r="G275" s="190"/>
      <c r="H275" s="139">
        <v>3</v>
      </c>
      <c r="I275" s="139">
        <v>2</v>
      </c>
      <c r="J275" s="139"/>
      <c r="K275" s="139"/>
      <c r="L275" s="139"/>
      <c r="M275" s="139"/>
      <c r="N275" s="139"/>
      <c r="O275" s="139">
        <v>1</v>
      </c>
      <c r="P275" s="139"/>
      <c r="Q275" s="139"/>
      <c r="R275" s="136">
        <v>2</v>
      </c>
      <c r="S275" s="136"/>
      <c r="T275" s="136"/>
      <c r="U275" s="136"/>
      <c r="V275" s="136"/>
      <c r="W275" s="136"/>
      <c r="X275" s="136"/>
      <c r="Y275" s="136"/>
      <c r="Z275" s="136">
        <v>1</v>
      </c>
      <c r="AA275" s="139">
        <v>18</v>
      </c>
      <c r="AB275" s="136">
        <v>19</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126</v>
      </c>
      <c r="E277" s="139">
        <v>125</v>
      </c>
      <c r="F277" s="112">
        <v>127</v>
      </c>
      <c r="G277" s="190"/>
      <c r="H277" s="139">
        <v>105</v>
      </c>
      <c r="I277" s="139">
        <v>102</v>
      </c>
      <c r="J277" s="139"/>
      <c r="K277" s="139"/>
      <c r="L277" s="139"/>
      <c r="M277" s="139"/>
      <c r="N277" s="139">
        <v>1</v>
      </c>
      <c r="O277" s="139">
        <v>2</v>
      </c>
      <c r="P277" s="139"/>
      <c r="Q277" s="139"/>
      <c r="R277" s="136">
        <v>102</v>
      </c>
      <c r="S277" s="136"/>
      <c r="T277" s="136"/>
      <c r="U277" s="136">
        <v>1</v>
      </c>
      <c r="V277" s="136"/>
      <c r="W277" s="136"/>
      <c r="X277" s="136"/>
      <c r="Y277" s="136"/>
      <c r="Z277" s="136">
        <v>2</v>
      </c>
      <c r="AA277" s="139">
        <v>21</v>
      </c>
      <c r="AB277" s="136">
        <v>22</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90"/>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11</v>
      </c>
      <c r="E298" s="139">
        <f>SUM(E299:E311)</f>
        <v>11</v>
      </c>
      <c r="F298" s="112">
        <f>SUM(F299:F311)</f>
        <v>11</v>
      </c>
      <c r="G298" s="190">
        <f>SUM(G299:G311)</f>
        <v>0</v>
      </c>
      <c r="H298" s="139">
        <f>SUM(H299:H311)</f>
        <v>5</v>
      </c>
      <c r="I298" s="139">
        <f>SUM(I299:I311)</f>
        <v>5</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6</v>
      </c>
      <c r="AB298" s="136">
        <f>SUM(AB299:AB311)</f>
        <v>6</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2</v>
      </c>
      <c r="G302" s="190"/>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2</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9</v>
      </c>
      <c r="E309" s="139">
        <v>9</v>
      </c>
      <c r="F309" s="112">
        <v>9</v>
      </c>
      <c r="G309" s="190"/>
      <c r="H309" s="139">
        <v>5</v>
      </c>
      <c r="I309" s="139">
        <v>5</v>
      </c>
      <c r="J309" s="139"/>
      <c r="K309" s="139">
        <v>1</v>
      </c>
      <c r="L309" s="139"/>
      <c r="M309" s="139"/>
      <c r="N309" s="139"/>
      <c r="O309" s="139"/>
      <c r="P309" s="139"/>
      <c r="Q309" s="139"/>
      <c r="R309" s="136">
        <v>5</v>
      </c>
      <c r="S309" s="136"/>
      <c r="T309" s="136"/>
      <c r="U309" s="136"/>
      <c r="V309" s="136"/>
      <c r="W309" s="136"/>
      <c r="X309" s="136"/>
      <c r="Y309" s="136"/>
      <c r="Z309" s="136"/>
      <c r="AA309" s="139">
        <v>4</v>
      </c>
      <c r="AB309" s="136">
        <v>4</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9</v>
      </c>
      <c r="E312" s="139">
        <f>SUM(E313:E341)</f>
        <v>9</v>
      </c>
      <c r="F312" s="112">
        <f>SUM(F313:F341)</f>
        <v>10</v>
      </c>
      <c r="G312" s="190">
        <f>SUM(G313:G341)</f>
        <v>0</v>
      </c>
      <c r="H312" s="139">
        <f>SUM(H313:H341)</f>
        <v>5</v>
      </c>
      <c r="I312" s="139">
        <f>SUM(I313:I341)</f>
        <v>5</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5</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4</v>
      </c>
      <c r="AB312" s="136">
        <f>SUM(AB313:AB341)</f>
        <v>5</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4</v>
      </c>
      <c r="E320" s="139">
        <v>4</v>
      </c>
      <c r="F320" s="112">
        <v>5</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3</v>
      </c>
      <c r="AB320" s="136">
        <v>4</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v>1</v>
      </c>
      <c r="F336" s="112">
        <v>1</v>
      </c>
      <c r="G336" s="190"/>
      <c r="H336" s="139">
        <v>1</v>
      </c>
      <c r="I336" s="139">
        <v>1</v>
      </c>
      <c r="J336" s="139"/>
      <c r="K336" s="139"/>
      <c r="L336" s="139"/>
      <c r="M336" s="139"/>
      <c r="N336" s="139"/>
      <c r="O336" s="139"/>
      <c r="P336" s="139"/>
      <c r="Q336" s="139"/>
      <c r="R336" s="136">
        <v>1</v>
      </c>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4</v>
      </c>
      <c r="E339" s="139">
        <v>4</v>
      </c>
      <c r="F339" s="112">
        <v>4</v>
      </c>
      <c r="G339" s="190"/>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21</v>
      </c>
      <c r="E352" s="139">
        <f>SUM(E353:E372)</f>
        <v>21</v>
      </c>
      <c r="F352" s="112">
        <f>SUM(F353:F372)</f>
        <v>27</v>
      </c>
      <c r="G352" s="190">
        <f>SUM(G353:G372)</f>
        <v>0</v>
      </c>
      <c r="H352" s="139">
        <f>SUM(H353:H372)</f>
        <v>1</v>
      </c>
      <c r="I352" s="139">
        <f>SUM(I353:I372)</f>
        <v>1</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20</v>
      </c>
      <c r="AB352" s="136">
        <f>SUM(AB353:AB372)</f>
        <v>26</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v>2</v>
      </c>
      <c r="F356" s="112">
        <v>4</v>
      </c>
      <c r="G356" s="190"/>
      <c r="H356" s="139"/>
      <c r="I356" s="139"/>
      <c r="J356" s="139"/>
      <c r="K356" s="139"/>
      <c r="L356" s="139"/>
      <c r="M356" s="139"/>
      <c r="N356" s="139"/>
      <c r="O356" s="139"/>
      <c r="P356" s="139"/>
      <c r="Q356" s="139"/>
      <c r="R356" s="136"/>
      <c r="S356" s="136"/>
      <c r="T356" s="136"/>
      <c r="U356" s="136"/>
      <c r="V356" s="136"/>
      <c r="W356" s="136"/>
      <c r="X356" s="136"/>
      <c r="Y356" s="136"/>
      <c r="Z356" s="136"/>
      <c r="AA356" s="139">
        <v>2</v>
      </c>
      <c r="AB356" s="136">
        <v>4</v>
      </c>
      <c r="AC356" s="136"/>
      <c r="AD356" s="126"/>
    </row>
    <row r="357" spans="1:30" s="96" customFormat="1" ht="12.75" customHeight="1">
      <c r="A357" s="99">
        <v>349</v>
      </c>
      <c r="B357" s="99" t="s">
        <v>788</v>
      </c>
      <c r="C357" s="99" t="s">
        <v>787</v>
      </c>
      <c r="D357" s="138">
        <v>1</v>
      </c>
      <c r="E357" s="139">
        <v>1</v>
      </c>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v>2</v>
      </c>
      <c r="F363" s="112">
        <v>2</v>
      </c>
      <c r="G363" s="190"/>
      <c r="H363" s="139"/>
      <c r="I363" s="139"/>
      <c r="J363" s="139"/>
      <c r="K363" s="139"/>
      <c r="L363" s="139"/>
      <c r="M363" s="139"/>
      <c r="N363" s="139"/>
      <c r="O363" s="139"/>
      <c r="P363" s="139"/>
      <c r="Q363" s="139"/>
      <c r="R363" s="136"/>
      <c r="S363" s="136"/>
      <c r="T363" s="136"/>
      <c r="U363" s="136"/>
      <c r="V363" s="136"/>
      <c r="W363" s="136"/>
      <c r="X363" s="136"/>
      <c r="Y363" s="136"/>
      <c r="Z363" s="136"/>
      <c r="AA363" s="139">
        <v>2</v>
      </c>
      <c r="AB363" s="136">
        <v>2</v>
      </c>
      <c r="AC363" s="136"/>
      <c r="AD363" s="126"/>
    </row>
    <row r="364" spans="1:30" s="96" customFormat="1" ht="12.75" customHeight="1">
      <c r="A364" s="99">
        <v>356</v>
      </c>
      <c r="B364" s="99" t="s">
        <v>794</v>
      </c>
      <c r="C364" s="99" t="s">
        <v>793</v>
      </c>
      <c r="D364" s="138">
        <v>9</v>
      </c>
      <c r="E364" s="139">
        <v>9</v>
      </c>
      <c r="F364" s="112">
        <v>13</v>
      </c>
      <c r="G364" s="190"/>
      <c r="H364" s="139"/>
      <c r="I364" s="139"/>
      <c r="J364" s="139"/>
      <c r="K364" s="139"/>
      <c r="L364" s="139"/>
      <c r="M364" s="139"/>
      <c r="N364" s="139"/>
      <c r="O364" s="139"/>
      <c r="P364" s="139"/>
      <c r="Q364" s="139"/>
      <c r="R364" s="136"/>
      <c r="S364" s="136"/>
      <c r="T364" s="136"/>
      <c r="U364" s="136"/>
      <c r="V364" s="136"/>
      <c r="W364" s="136"/>
      <c r="X364" s="136"/>
      <c r="Y364" s="136"/>
      <c r="Z364" s="136"/>
      <c r="AA364" s="139">
        <v>9</v>
      </c>
      <c r="AB364" s="136">
        <v>13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5</v>
      </c>
      <c r="E369" s="139">
        <v>5</v>
      </c>
      <c r="F369" s="112">
        <v>5</v>
      </c>
      <c r="G369" s="190"/>
      <c r="H369" s="139"/>
      <c r="I369" s="139"/>
      <c r="J369" s="139"/>
      <c r="K369" s="139"/>
      <c r="L369" s="139"/>
      <c r="M369" s="139"/>
      <c r="N369" s="139"/>
      <c r="O369" s="139"/>
      <c r="P369" s="139"/>
      <c r="Q369" s="139"/>
      <c r="R369" s="136"/>
      <c r="S369" s="136"/>
      <c r="T369" s="136"/>
      <c r="U369" s="136"/>
      <c r="V369" s="136"/>
      <c r="W369" s="136"/>
      <c r="X369" s="136"/>
      <c r="Y369" s="136"/>
      <c r="Z369" s="136"/>
      <c r="AA369" s="139">
        <v>5</v>
      </c>
      <c r="AB369" s="136">
        <v>5</v>
      </c>
      <c r="AC369" s="136"/>
      <c r="AD369" s="126"/>
    </row>
    <row r="370" spans="1:30" s="96" customFormat="1" ht="12.75" customHeight="1">
      <c r="A370" s="99">
        <v>362</v>
      </c>
      <c r="B370" s="99" t="s">
        <v>803</v>
      </c>
      <c r="C370" s="99" t="s">
        <v>802</v>
      </c>
      <c r="D370" s="138">
        <v>2</v>
      </c>
      <c r="E370" s="139">
        <v>2</v>
      </c>
      <c r="F370" s="112">
        <v>2</v>
      </c>
      <c r="G370" s="190"/>
      <c r="H370" s="139">
        <v>1</v>
      </c>
      <c r="I370" s="139">
        <v>1</v>
      </c>
      <c r="J370" s="139"/>
      <c r="K370" s="139"/>
      <c r="L370" s="139"/>
      <c r="M370" s="139"/>
      <c r="N370" s="139"/>
      <c r="O370" s="139"/>
      <c r="P370" s="139"/>
      <c r="Q370" s="139"/>
      <c r="R370" s="136">
        <v>1</v>
      </c>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6</v>
      </c>
      <c r="E373" s="139">
        <f>SUM(E374:E408)</f>
        <v>6</v>
      </c>
      <c r="F373" s="112">
        <f>SUM(F374:F408)</f>
        <v>6</v>
      </c>
      <c r="G373" s="190">
        <f>SUM(G374:G408)</f>
        <v>0</v>
      </c>
      <c r="H373" s="139">
        <f>SUM(H374:H408)</f>
        <v>5</v>
      </c>
      <c r="I373" s="139">
        <f>SUM(I374:I408)</f>
        <v>4</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4</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1</v>
      </c>
      <c r="E392" s="139">
        <v>1</v>
      </c>
      <c r="F392" s="112">
        <v>1</v>
      </c>
      <c r="G392" s="190"/>
      <c r="H392" s="139">
        <v>1</v>
      </c>
      <c r="I392" s="139"/>
      <c r="J392" s="139"/>
      <c r="K392" s="139"/>
      <c r="L392" s="139"/>
      <c r="M392" s="139"/>
      <c r="N392" s="139">
        <v>1</v>
      </c>
      <c r="O392" s="139"/>
      <c r="P392" s="139"/>
      <c r="Q392" s="139"/>
      <c r="R392" s="136"/>
      <c r="S392" s="136"/>
      <c r="T392" s="136"/>
      <c r="U392" s="136">
        <v>1</v>
      </c>
      <c r="V392" s="136"/>
      <c r="W392" s="136"/>
      <c r="X392" s="136"/>
      <c r="Y392" s="136"/>
      <c r="Z392" s="136"/>
      <c r="AA392" s="139"/>
      <c r="AB392" s="136"/>
      <c r="AC392" s="136"/>
      <c r="AD392" s="126"/>
    </row>
    <row r="393" spans="1:30" s="96" customFormat="1" ht="12.75" customHeight="1">
      <c r="A393" s="99">
        <v>385</v>
      </c>
      <c r="B393" s="99">
        <v>389</v>
      </c>
      <c r="C393" s="99" t="s">
        <v>843</v>
      </c>
      <c r="D393" s="138">
        <v>4</v>
      </c>
      <c r="E393" s="139">
        <v>4</v>
      </c>
      <c r="F393" s="112">
        <v>4</v>
      </c>
      <c r="G393" s="190"/>
      <c r="H393" s="139">
        <v>3</v>
      </c>
      <c r="I393" s="139">
        <v>3</v>
      </c>
      <c r="J393" s="139"/>
      <c r="K393" s="139"/>
      <c r="L393" s="139"/>
      <c r="M393" s="139"/>
      <c r="N393" s="139"/>
      <c r="O393" s="139"/>
      <c r="P393" s="139"/>
      <c r="Q393" s="139"/>
      <c r="R393" s="136">
        <v>3</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31</v>
      </c>
      <c r="E409" s="139">
        <f>SUM(E410:E414,E416:E446)</f>
        <v>29</v>
      </c>
      <c r="F409" s="112">
        <f>SUM(F410:F414,F416:F446)</f>
        <v>31</v>
      </c>
      <c r="G409" s="190">
        <f>SUM(G410:G414,G416:G446)</f>
        <v>0</v>
      </c>
      <c r="H409" s="139">
        <f>SUM(H410:H414,H416:H446)</f>
        <v>19</v>
      </c>
      <c r="I409" s="139">
        <f>SUM(I410:I414,I416:I446)</f>
        <v>17</v>
      </c>
      <c r="J409" s="139">
        <f>SUM(J410:J414,J416:J446)</f>
        <v>0</v>
      </c>
      <c r="K409" s="139">
        <f>SUM(K410:K414,K416:K446)</f>
        <v>11</v>
      </c>
      <c r="L409" s="139">
        <f>SUM(L410:L414,L416:L446)</f>
        <v>0</v>
      </c>
      <c r="M409" s="139">
        <f>SUM(M410:M414,M416:M446)</f>
        <v>0</v>
      </c>
      <c r="N409" s="139">
        <f>SUM(N410:N414,N416:N446)</f>
        <v>0</v>
      </c>
      <c r="O409" s="139">
        <f>SUM(O410:O414,O416:O446)</f>
        <v>2</v>
      </c>
      <c r="P409" s="136">
        <f>SUM(P410:P414,P416:P446)</f>
        <v>0</v>
      </c>
      <c r="Q409" s="136">
        <f>SUM(Q410:Q414,Q416:Q446)</f>
        <v>0</v>
      </c>
      <c r="R409" s="136">
        <f>SUM(R410:R414,R416:R446)</f>
        <v>17</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2</v>
      </c>
      <c r="AA409" s="139">
        <f>SUM(AA410:AA414,AA416:AA446)</f>
        <v>12</v>
      </c>
      <c r="AB409" s="136">
        <f>SUM(AB410:AB414,AB416:AB446)</f>
        <v>12</v>
      </c>
      <c r="AC409" s="136">
        <f>SUM(AC410:AC414,AC416:AC446)</f>
        <v>0</v>
      </c>
      <c r="AD409" s="98"/>
    </row>
    <row r="410" spans="1:30" s="96" customFormat="1" ht="12.75" customHeight="1">
      <c r="A410" s="99">
        <v>402</v>
      </c>
      <c r="B410" s="99" t="s">
        <v>865</v>
      </c>
      <c r="C410" s="99" t="s">
        <v>864</v>
      </c>
      <c r="D410" s="138">
        <v>1</v>
      </c>
      <c r="E410" s="139">
        <v>1</v>
      </c>
      <c r="F410" s="112">
        <v>1</v>
      </c>
      <c r="G410" s="190"/>
      <c r="H410" s="139">
        <v>1</v>
      </c>
      <c r="I410" s="139"/>
      <c r="J410" s="139"/>
      <c r="K410" s="139"/>
      <c r="L410" s="139"/>
      <c r="M410" s="139"/>
      <c r="N410" s="139"/>
      <c r="O410" s="139">
        <v>1</v>
      </c>
      <c r="P410" s="139"/>
      <c r="Q410" s="139"/>
      <c r="R410" s="136"/>
      <c r="S410" s="136"/>
      <c r="T410" s="136"/>
      <c r="U410" s="136"/>
      <c r="V410" s="136"/>
      <c r="W410" s="136"/>
      <c r="X410" s="136"/>
      <c r="Y410" s="136"/>
      <c r="Z410" s="136">
        <v>1</v>
      </c>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30</v>
      </c>
      <c r="E415" s="139">
        <f>SUM(E416:E418)</f>
        <v>28</v>
      </c>
      <c r="F415" s="112">
        <f>SUM(F416:F418)</f>
        <v>30</v>
      </c>
      <c r="G415" s="190">
        <f>SUM(G416:G418)</f>
        <v>0</v>
      </c>
      <c r="H415" s="139">
        <f>SUM(H416:H418)</f>
        <v>18</v>
      </c>
      <c r="I415" s="139">
        <f>SUM(I416:I418)</f>
        <v>17</v>
      </c>
      <c r="J415" s="139">
        <f>SUM(J416:J418)</f>
        <v>0</v>
      </c>
      <c r="K415" s="139">
        <f>SUM(K416:K418)</f>
        <v>11</v>
      </c>
      <c r="L415" s="139">
        <f>SUM(L416:L418)</f>
        <v>0</v>
      </c>
      <c r="M415" s="139">
        <f>SUM(M416:M418)</f>
        <v>0</v>
      </c>
      <c r="N415" s="139">
        <f>SUM(N416:N418)</f>
        <v>0</v>
      </c>
      <c r="O415" s="139">
        <f>SUM(O416:O418)</f>
        <v>1</v>
      </c>
      <c r="P415" s="136">
        <f>SUM(P416:P418)</f>
        <v>0</v>
      </c>
      <c r="Q415" s="136">
        <f>SUM(Q416:Q418)</f>
        <v>0</v>
      </c>
      <c r="R415" s="136">
        <f>SUM(R416:R418)</f>
        <v>17</v>
      </c>
      <c r="S415" s="136">
        <f>SUM(S416:S418)</f>
        <v>0</v>
      </c>
      <c r="T415" s="136">
        <f>SUM(T416:T418)</f>
        <v>0</v>
      </c>
      <c r="U415" s="136">
        <f>SUM(U416:U418)</f>
        <v>0</v>
      </c>
      <c r="V415" s="136">
        <f>SUM(V416:V418)</f>
        <v>0</v>
      </c>
      <c r="W415" s="136">
        <f>SUM(W416:W418)</f>
        <v>0</v>
      </c>
      <c r="X415" s="136">
        <f>SUM(X416:X418)</f>
        <v>0</v>
      </c>
      <c r="Y415" s="136">
        <f>SUM(Y416:Y418)</f>
        <v>0</v>
      </c>
      <c r="Z415" s="136">
        <f>SUM(Z416:Z418)</f>
        <v>1</v>
      </c>
      <c r="AA415" s="139">
        <f>SUM(AA416:AA418)</f>
        <v>12</v>
      </c>
      <c r="AB415" s="136">
        <f>SUM(AB416:AB418)</f>
        <v>12</v>
      </c>
      <c r="AC415" s="136">
        <f>SUM(AC416:AC418)</f>
        <v>0</v>
      </c>
      <c r="AD415" s="98"/>
    </row>
    <row r="416" spans="1:30" s="96" customFormat="1" ht="12.75" customHeight="1">
      <c r="A416" s="99">
        <v>408</v>
      </c>
      <c r="B416" s="99" t="s">
        <v>877</v>
      </c>
      <c r="C416" s="99" t="s">
        <v>876</v>
      </c>
      <c r="D416" s="138">
        <v>24</v>
      </c>
      <c r="E416" s="139">
        <v>22</v>
      </c>
      <c r="F416" s="112">
        <v>24</v>
      </c>
      <c r="G416" s="190"/>
      <c r="H416" s="139">
        <v>13</v>
      </c>
      <c r="I416" s="139">
        <v>12</v>
      </c>
      <c r="J416" s="139"/>
      <c r="K416" s="139">
        <v>11</v>
      </c>
      <c r="L416" s="139"/>
      <c r="M416" s="139"/>
      <c r="N416" s="139"/>
      <c r="O416" s="139">
        <v>1</v>
      </c>
      <c r="P416" s="139"/>
      <c r="Q416" s="139"/>
      <c r="R416" s="136">
        <v>12</v>
      </c>
      <c r="S416" s="136"/>
      <c r="T416" s="136"/>
      <c r="U416" s="136"/>
      <c r="V416" s="136"/>
      <c r="W416" s="136"/>
      <c r="X416" s="136"/>
      <c r="Y416" s="136"/>
      <c r="Z416" s="136">
        <v>1</v>
      </c>
      <c r="AA416" s="139">
        <v>11</v>
      </c>
      <c r="AB416" s="136">
        <v>11</v>
      </c>
      <c r="AC416" s="136"/>
      <c r="AD416" s="126"/>
    </row>
    <row r="417" spans="1:30" s="96" customFormat="1" ht="12.75" customHeight="1">
      <c r="A417" s="99">
        <v>409</v>
      </c>
      <c r="B417" s="99" t="s">
        <v>879</v>
      </c>
      <c r="C417" s="99" t="s">
        <v>878</v>
      </c>
      <c r="D417" s="138">
        <v>6</v>
      </c>
      <c r="E417" s="139">
        <v>6</v>
      </c>
      <c r="F417" s="112">
        <v>6</v>
      </c>
      <c r="G417" s="190"/>
      <c r="H417" s="139">
        <v>5</v>
      </c>
      <c r="I417" s="139">
        <v>5</v>
      </c>
      <c r="J417" s="139"/>
      <c r="K417" s="139"/>
      <c r="L417" s="139"/>
      <c r="M417" s="139"/>
      <c r="N417" s="139"/>
      <c r="O417" s="139"/>
      <c r="P417" s="139"/>
      <c r="Q417" s="139"/>
      <c r="R417" s="136">
        <v>5</v>
      </c>
      <c r="S417" s="136"/>
      <c r="T417" s="136"/>
      <c r="U417" s="136"/>
      <c r="V417" s="136"/>
      <c r="W417" s="136"/>
      <c r="X417" s="136"/>
      <c r="Y417" s="136"/>
      <c r="Z417" s="136"/>
      <c r="AA417" s="139">
        <v>1</v>
      </c>
      <c r="AB417" s="136">
        <v>1</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c r="I450" s="139"/>
      <c r="J450" s="139"/>
      <c r="K450" s="139"/>
      <c r="L450" s="139"/>
      <c r="M450" s="139"/>
      <c r="N450" s="139"/>
      <c r="O450" s="139"/>
      <c r="P450" s="139"/>
      <c r="Q450" s="139"/>
      <c r="R450" s="136"/>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686</v>
      </c>
      <c r="E462" s="119">
        <f>SUM(E8,E20,E53,E64,E71,E104,E121,E176,E199,E229,E235,E255,E271,E298,E312,E342,E352,E373,E409,E447)</f>
        <v>662</v>
      </c>
      <c r="F462" s="119">
        <f>SUM(F8,F20,F53,F64,F71,F104,F121,F176,F199,F229,F235,F255,F271,F298,F312,F342,F352,F373,F409,F447)</f>
        <v>762</v>
      </c>
      <c r="G462" s="119">
        <f>SUM(G8,G20,G53,G64,G71,G104,G121,G176,G199,G229,G235,G255,G271,G298,G312,G342,G352,G373,G409,G447)</f>
        <v>12</v>
      </c>
      <c r="H462" s="119">
        <f>SUM(H8,H20,H53,H64,H71,H104,H121,H176,H199,H229,H235,H255,H271,H298,H312,H342,H352,H373,H409,H447)</f>
        <v>302</v>
      </c>
      <c r="I462" s="119">
        <f>SUM(I8,I20,I53,I64,I71,I104,I121,I176,I199,I229,I235,I255,I271,I298,I312,I342,I352,I373,I409,I447)</f>
        <v>256</v>
      </c>
      <c r="J462" s="119">
        <f>SUM(J8,J20,J53,J64,J71,J104,J121,J176,J199,J229,J235,J255,J271,J298,J312,J342,J352,J373,J409,J447)</f>
        <v>1</v>
      </c>
      <c r="K462" s="119">
        <f>SUM(K8,K20,K53,K64,K71,K104,K121,K176,K199,K229,K235,K255,K271,K298,K312,K342,K352,K373,K409,K447)</f>
        <v>18</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23</v>
      </c>
      <c r="O462" s="119">
        <f>SUM(O8,O20,O53,O64,O71,O104,O121,O176,O199,O229,O235,O255,O271,O298,O312,O342,O352,O373,O409,O447)</f>
        <v>21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260</v>
      </c>
      <c r="S462" s="119">
        <f>SUM(S8,S20,S53,S64,S71,S104,S121,S176,S199,S229,S235,S255,S271,S298,S312,S342,S352,S373,S409,S447)</f>
        <v>3</v>
      </c>
      <c r="T462" s="119">
        <f>SUM(T8,T20,T53,T64,T71,T104,T121,T176,T199,T229,T235,T255,T271,T298,T312,T342,T352,T373,T409,T447)</f>
        <v>0</v>
      </c>
      <c r="U462" s="119">
        <f>SUM(U8,U20,U53,U64,U71,U104,U121,U176,U199,U229,U235,U255,U271,U298,U312,U342,U352,U373,U409,U447)</f>
        <v>24</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2</v>
      </c>
      <c r="Z462" s="119">
        <f>SUM(Z8,Z20,Z53,Z64,Z71,Z104,Z121,Z176,Z199,Z229,Z235,Z255,Z271,Z298,Z312,Z342,Z352,Z373,Z409,Z447)</f>
        <v>21</v>
      </c>
      <c r="AA462" s="119">
        <f>SUM(AA8,AA20,AA53,AA64,AA71,AA104,AA121,AA176,AA199,AA229,AA235,AA255,AA271,AA298,AA312,AA342,AA352,AA373,AA409,AA447)</f>
        <v>384</v>
      </c>
      <c r="AB462" s="119">
        <f>SUM(AB8,AB20,AB53,AB64,AB71,AB104,AB121,AB176,AB199,AB229,AB235,AB255,AB271,AB298,AB312,AB342,AB352,AB373,AB409,AB447)</f>
        <v>455</v>
      </c>
      <c r="AC462" s="119">
        <f>SUM(AC8,AC20,AC53,AC64,AC71,AC104,AC121,AC176,AC199,AC229,AC235,AC255,AC271,AC298,AC312,AC342,AC352,AC373,AC409,AC447)</f>
        <v>9</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685</v>
      </c>
      <c r="E464" s="119">
        <v>661</v>
      </c>
      <c r="F464" s="120">
        <v>761</v>
      </c>
      <c r="G464" s="119">
        <v>12</v>
      </c>
      <c r="H464" s="119">
        <v>302</v>
      </c>
      <c r="I464" s="119">
        <v>256</v>
      </c>
      <c r="J464" s="67">
        <v>1</v>
      </c>
      <c r="K464" s="67">
        <v>18</v>
      </c>
      <c r="L464" s="119"/>
      <c r="M464" s="119">
        <v>2</v>
      </c>
      <c r="N464" s="119">
        <v>23</v>
      </c>
      <c r="O464" s="119">
        <v>21</v>
      </c>
      <c r="P464" s="119"/>
      <c r="Q464" s="119"/>
      <c r="R464" s="120">
        <v>260</v>
      </c>
      <c r="S464" s="120">
        <v>3</v>
      </c>
      <c r="T464" s="120"/>
      <c r="U464" s="120">
        <v>24</v>
      </c>
      <c r="V464" s="120"/>
      <c r="W464" s="119"/>
      <c r="X464" s="120"/>
      <c r="Y464" s="120">
        <v>2</v>
      </c>
      <c r="Z464" s="119">
        <v>21</v>
      </c>
      <c r="AA464" s="119">
        <v>383</v>
      </c>
      <c r="AB464" s="120">
        <v>454</v>
      </c>
      <c r="AC464" s="120">
        <v>9</v>
      </c>
    </row>
    <row r="465" spans="1:29" ht="25.5" customHeight="1">
      <c r="A465" s="99">
        <v>457</v>
      </c>
      <c r="B465" s="155"/>
      <c r="C465" s="107" t="s">
        <v>209</v>
      </c>
      <c r="D465" s="120">
        <v>1</v>
      </c>
      <c r="E465" s="119">
        <v>1</v>
      </c>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11</v>
      </c>
      <c r="E469" s="119">
        <v>11</v>
      </c>
      <c r="F469" s="120">
        <v>11</v>
      </c>
      <c r="G469" s="119"/>
      <c r="H469" s="119">
        <v>10</v>
      </c>
      <c r="I469" s="119">
        <v>10</v>
      </c>
      <c r="J469" s="67"/>
      <c r="K469" s="67"/>
      <c r="L469" s="119"/>
      <c r="M469" s="119"/>
      <c r="N469" s="119"/>
      <c r="O469" s="119"/>
      <c r="P469" s="119"/>
      <c r="Q469" s="119"/>
      <c r="R469" s="120">
        <v>10</v>
      </c>
      <c r="S469" s="120"/>
      <c r="T469" s="120"/>
      <c r="U469" s="120"/>
      <c r="V469" s="120"/>
      <c r="W469" s="119"/>
      <c r="X469" s="120"/>
      <c r="Y469" s="120"/>
      <c r="Z469" s="119"/>
      <c r="AA469" s="119">
        <v>1</v>
      </c>
      <c r="AB469" s="120">
        <v>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6</v>
      </c>
      <c r="E471" s="119">
        <v>6</v>
      </c>
      <c r="F471" s="120">
        <v>6</v>
      </c>
      <c r="G471" s="119"/>
      <c r="H471" s="119">
        <v>2</v>
      </c>
      <c r="I471" s="119">
        <v>2</v>
      </c>
      <c r="J471" s="67"/>
      <c r="K471" s="67"/>
      <c r="L471" s="119"/>
      <c r="M471" s="119"/>
      <c r="N471" s="119"/>
      <c r="O471" s="119"/>
      <c r="P471" s="119"/>
      <c r="Q471" s="119"/>
      <c r="R471" s="120">
        <v>2</v>
      </c>
      <c r="S471" s="120"/>
      <c r="T471" s="120"/>
      <c r="U471" s="120"/>
      <c r="V471" s="120"/>
      <c r="W471" s="119"/>
      <c r="X471" s="120"/>
      <c r="Y471" s="120"/>
      <c r="Z471" s="119"/>
      <c r="AA471" s="119">
        <v>4</v>
      </c>
      <c r="AB471" s="120">
        <v>4</v>
      </c>
      <c r="AC471" s="120"/>
    </row>
    <row r="472" spans="1:29" ht="12.75" customHeight="1">
      <c r="A472" s="99">
        <v>464</v>
      </c>
      <c r="B472" s="157"/>
      <c r="C472" s="118" t="s">
        <v>149</v>
      </c>
      <c r="D472" s="120">
        <v>81</v>
      </c>
      <c r="E472" s="119">
        <v>80</v>
      </c>
      <c r="F472" s="120">
        <v>90</v>
      </c>
      <c r="G472" s="119">
        <v>2</v>
      </c>
      <c r="H472" s="119">
        <v>27</v>
      </c>
      <c r="I472" s="119">
        <v>22</v>
      </c>
      <c r="J472" s="67"/>
      <c r="K472" s="67"/>
      <c r="L472" s="119"/>
      <c r="M472" s="119"/>
      <c r="N472" s="119">
        <v>4</v>
      </c>
      <c r="O472" s="119">
        <v>1</v>
      </c>
      <c r="P472" s="119"/>
      <c r="Q472" s="119"/>
      <c r="R472" s="120">
        <v>22</v>
      </c>
      <c r="S472" s="120"/>
      <c r="T472" s="120"/>
      <c r="U472" s="120">
        <v>4</v>
      </c>
      <c r="V472" s="120"/>
      <c r="W472" s="119"/>
      <c r="X472" s="120"/>
      <c r="Y472" s="120"/>
      <c r="Z472" s="119">
        <v>1</v>
      </c>
      <c r="AA472" s="119">
        <v>54</v>
      </c>
      <c r="AB472" s="120">
        <v>63</v>
      </c>
      <c r="AC472" s="120">
        <v>2</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v>
      </c>
      <c r="E474" s="119">
        <v>1</v>
      </c>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1"/>
      <c r="C475" s="118" t="s">
        <v>1008</v>
      </c>
      <c r="D475" s="120">
        <v>172</v>
      </c>
      <c r="E475" s="119">
        <v>169</v>
      </c>
      <c r="F475" s="120">
        <v>174</v>
      </c>
      <c r="G475" s="119"/>
      <c r="H475" s="119">
        <v>147</v>
      </c>
      <c r="I475" s="119">
        <v>142</v>
      </c>
      <c r="J475" s="67"/>
      <c r="K475" s="67"/>
      <c r="L475" s="119"/>
      <c r="M475" s="119">
        <v>2</v>
      </c>
      <c r="N475" s="119">
        <v>2</v>
      </c>
      <c r="O475" s="119">
        <v>1</v>
      </c>
      <c r="P475" s="119"/>
      <c r="Q475" s="119"/>
      <c r="R475" s="120">
        <v>142</v>
      </c>
      <c r="S475" s="120"/>
      <c r="T475" s="120"/>
      <c r="U475" s="120">
        <v>2</v>
      </c>
      <c r="V475" s="120"/>
      <c r="W475" s="119"/>
      <c r="X475" s="120"/>
      <c r="Y475" s="120">
        <v>2</v>
      </c>
      <c r="Z475" s="119">
        <v>1</v>
      </c>
      <c r="AA475" s="119">
        <v>25</v>
      </c>
      <c r="AB475" s="120">
        <v>27</v>
      </c>
      <c r="AC475" s="120"/>
    </row>
    <row r="476" spans="1:29" ht="25.5" customHeight="1">
      <c r="A476" s="99">
        <v>468</v>
      </c>
      <c r="B476" s="161"/>
      <c r="C476" s="118" t="s">
        <v>1009</v>
      </c>
      <c r="D476" s="120">
        <v>163</v>
      </c>
      <c r="E476" s="119">
        <v>160</v>
      </c>
      <c r="F476" s="120">
        <v>173</v>
      </c>
      <c r="G476" s="119"/>
      <c r="H476" s="119">
        <v>54</v>
      </c>
      <c r="I476" s="119">
        <v>30</v>
      </c>
      <c r="J476" s="67">
        <v>1</v>
      </c>
      <c r="K476" s="67">
        <v>3</v>
      </c>
      <c r="L476" s="119"/>
      <c r="M476" s="119"/>
      <c r="N476" s="119">
        <v>19</v>
      </c>
      <c r="O476" s="119">
        <v>5</v>
      </c>
      <c r="P476" s="119"/>
      <c r="Q476" s="119"/>
      <c r="R476" s="120">
        <v>30</v>
      </c>
      <c r="S476" s="120"/>
      <c r="T476" s="120"/>
      <c r="U476" s="120">
        <v>20</v>
      </c>
      <c r="V476" s="120"/>
      <c r="W476" s="119"/>
      <c r="X476" s="120"/>
      <c r="Y476" s="120"/>
      <c r="Z476" s="119">
        <v>5</v>
      </c>
      <c r="AA476" s="119">
        <v>109</v>
      </c>
      <c r="AB476" s="120">
        <v>118</v>
      </c>
      <c r="AC476" s="120"/>
    </row>
    <row r="477" spans="1:29" ht="12.75" customHeight="1">
      <c r="A477" s="99">
        <v>469</v>
      </c>
      <c r="B477" s="161"/>
      <c r="C477" s="118" t="s">
        <v>238</v>
      </c>
      <c r="D477" s="120">
        <v>300</v>
      </c>
      <c r="E477" s="119">
        <v>286</v>
      </c>
      <c r="F477" s="120">
        <v>325</v>
      </c>
      <c r="G477" s="119">
        <v>3</v>
      </c>
      <c r="H477" s="119">
        <v>87</v>
      </c>
      <c r="I477" s="119">
        <v>73</v>
      </c>
      <c r="J477" s="67"/>
      <c r="K477" s="67">
        <v>15</v>
      </c>
      <c r="L477" s="119"/>
      <c r="M477" s="119"/>
      <c r="N477" s="119">
        <v>2</v>
      </c>
      <c r="O477" s="119">
        <v>12</v>
      </c>
      <c r="P477" s="119"/>
      <c r="Q477" s="119"/>
      <c r="R477" s="120">
        <v>76</v>
      </c>
      <c r="S477" s="120">
        <v>3</v>
      </c>
      <c r="T477" s="120"/>
      <c r="U477" s="120">
        <v>2</v>
      </c>
      <c r="V477" s="120"/>
      <c r="W477" s="119"/>
      <c r="X477" s="120"/>
      <c r="Y477" s="120"/>
      <c r="Z477" s="119">
        <v>12</v>
      </c>
      <c r="AA477" s="119">
        <v>213</v>
      </c>
      <c r="AB477" s="120">
        <v>235</v>
      </c>
      <c r="AC477" s="120"/>
    </row>
    <row r="478" spans="1:29" ht="12.75" customHeight="1">
      <c r="A478" s="99">
        <v>470</v>
      </c>
      <c r="B478" s="161"/>
      <c r="C478" s="118" t="s">
        <v>239</v>
      </c>
      <c r="D478" s="120">
        <v>51</v>
      </c>
      <c r="E478" s="119">
        <v>47</v>
      </c>
      <c r="F478" s="120">
        <v>90</v>
      </c>
      <c r="G478" s="119">
        <v>9</v>
      </c>
      <c r="H478" s="119">
        <v>14</v>
      </c>
      <c r="I478" s="119">
        <v>11</v>
      </c>
      <c r="J478" s="67"/>
      <c r="K478" s="67"/>
      <c r="L478" s="119"/>
      <c r="M478" s="119"/>
      <c r="N478" s="119"/>
      <c r="O478" s="119">
        <v>3</v>
      </c>
      <c r="P478" s="119"/>
      <c r="Q478" s="119"/>
      <c r="R478" s="120">
        <v>12</v>
      </c>
      <c r="S478" s="120"/>
      <c r="T478" s="120"/>
      <c r="U478" s="120"/>
      <c r="V478" s="120"/>
      <c r="W478" s="119"/>
      <c r="X478" s="120"/>
      <c r="Y478" s="120"/>
      <c r="Z478" s="119">
        <v>3</v>
      </c>
      <c r="AA478" s="119">
        <v>37</v>
      </c>
      <c r="AB478" s="120">
        <v>75</v>
      </c>
      <c r="AC478" s="120">
        <v>9</v>
      </c>
    </row>
    <row r="479" spans="1:29" ht="12.75" customHeight="1">
      <c r="A479" s="99">
        <v>471</v>
      </c>
      <c r="B479" s="161"/>
      <c r="C479" s="118" t="s">
        <v>159</v>
      </c>
      <c r="D479" s="120">
        <v>4</v>
      </c>
      <c r="E479" s="119">
        <v>2</v>
      </c>
      <c r="F479" s="120">
        <v>12</v>
      </c>
      <c r="G479" s="119">
        <v>12</v>
      </c>
      <c r="H479" s="119">
        <v>1</v>
      </c>
      <c r="I479" s="119">
        <v>1</v>
      </c>
      <c r="J479" s="67"/>
      <c r="K479" s="67"/>
      <c r="L479" s="119"/>
      <c r="M479" s="119"/>
      <c r="N479" s="119"/>
      <c r="O479" s="119"/>
      <c r="P479" s="119"/>
      <c r="Q479" s="119"/>
      <c r="R479" s="120">
        <v>3</v>
      </c>
      <c r="S479" s="120">
        <v>3</v>
      </c>
      <c r="T479" s="120"/>
      <c r="U479" s="120"/>
      <c r="V479" s="120"/>
      <c r="W479" s="119"/>
      <c r="X479" s="120"/>
      <c r="Y479" s="120"/>
      <c r="Z479" s="119"/>
      <c r="AA479" s="119">
        <v>3</v>
      </c>
      <c r="AB479" s="120">
        <v>9</v>
      </c>
      <c r="AC479" s="120">
        <v>9</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&amp;LA330196A&amp;C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7</v>
      </c>
      <c r="G3" s="166"/>
      <c r="H3" s="166"/>
      <c r="I3" s="166"/>
      <c r="J3" s="167"/>
    </row>
    <row r="4" spans="1:10" ht="19.5" customHeight="1">
      <c r="A4" s="83">
        <v>2</v>
      </c>
      <c r="B4" s="263" t="s">
        <v>230</v>
      </c>
      <c r="C4" s="264"/>
      <c r="D4" s="22">
        <v>8</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3</v>
      </c>
      <c r="G6" s="166"/>
      <c r="H6" s="166"/>
      <c r="I6" s="166"/>
      <c r="J6" s="167"/>
    </row>
    <row r="7" spans="1:10" ht="19.5" customHeight="1">
      <c r="A7" s="83">
        <v>5</v>
      </c>
      <c r="B7" s="263" t="s">
        <v>231</v>
      </c>
      <c r="C7" s="264"/>
      <c r="D7" s="22">
        <v>3</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6</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439099</v>
      </c>
      <c r="G17" s="170"/>
      <c r="H17" s="170"/>
      <c r="I17" s="170"/>
      <c r="J17" s="167"/>
    </row>
    <row r="18" spans="1:10" ht="19.5" customHeight="1">
      <c r="A18" s="83">
        <v>16</v>
      </c>
      <c r="B18" s="266" t="s">
        <v>69</v>
      </c>
      <c r="C18" s="266"/>
      <c r="D18" s="23">
        <v>81154</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9</v>
      </c>
    </row>
    <row r="22" spans="1:4" ht="19.5" customHeight="1">
      <c r="A22" s="83">
        <v>20</v>
      </c>
      <c r="B22" s="275" t="s">
        <v>205</v>
      </c>
      <c r="C22" s="276"/>
      <c r="D22" s="128">
        <v>7</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6</v>
      </c>
    </row>
    <row r="36" spans="1:4" s="163" customFormat="1" ht="19.5" customHeight="1">
      <c r="A36" s="144">
        <v>34</v>
      </c>
      <c r="B36" s="261" t="s">
        <v>1001</v>
      </c>
      <c r="C36" s="261"/>
      <c r="D36" s="22"/>
    </row>
    <row r="37" spans="1:4" s="163" customFormat="1" ht="33" customHeight="1">
      <c r="A37" s="144">
        <v>35</v>
      </c>
      <c r="B37" s="261" t="s">
        <v>1002</v>
      </c>
      <c r="C37" s="261"/>
      <c r="D37" s="22">
        <v>2</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&amp;LA330196A&amp;C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v>
      </c>
      <c r="E18" s="136">
        <f>SUM(E19:E50)</f>
        <v>0</v>
      </c>
      <c r="F18" s="136">
        <f>SUM(F19:F50)</f>
        <v>0</v>
      </c>
      <c r="G18" s="136">
        <f>SUM(G19:G50)</f>
        <v>0</v>
      </c>
      <c r="H18" s="136">
        <f>SUM(H19:H50)</f>
        <v>0</v>
      </c>
      <c r="I18" s="136">
        <f>SUM(I19:I50)</f>
        <v>0</v>
      </c>
      <c r="J18" s="136">
        <f>SUM(J19:J50)</f>
        <v>1</v>
      </c>
      <c r="K18" s="136">
        <f>SUM(K19:K50)</f>
        <v>0</v>
      </c>
      <c r="L18" s="136">
        <f>SUM(L19:L50)</f>
        <v>0</v>
      </c>
      <c r="M18" s="136">
        <f>SUM(M19:M50)</f>
        <v>0</v>
      </c>
      <c r="N18" s="136">
        <f>SUM(N19:N50)</f>
        <v>1</v>
      </c>
      <c r="O18" s="136">
        <f>SUM(O19:O50)</f>
        <v>0</v>
      </c>
      <c r="P18" s="136">
        <f>SUM(P19:P50)</f>
        <v>5480</v>
      </c>
      <c r="Q18" s="136">
        <f>SUM(Q19:Q50)</f>
        <v>5480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v>
      </c>
      <c r="E29" s="136"/>
      <c r="F29" s="136"/>
      <c r="G29" s="136"/>
      <c r="H29" s="136"/>
      <c r="I29" s="136"/>
      <c r="J29" s="136">
        <v>1</v>
      </c>
      <c r="K29" s="136"/>
      <c r="L29" s="136"/>
      <c r="M29" s="136"/>
      <c r="N29" s="136">
        <v>1</v>
      </c>
      <c r="O29" s="136"/>
      <c r="P29" s="136">
        <v>5480</v>
      </c>
      <c r="Q29" s="136">
        <v>5480</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11</v>
      </c>
      <c r="E102" s="136">
        <f>SUM(E103:E118)</f>
        <v>9</v>
      </c>
      <c r="F102" s="136">
        <f>SUM(F103:F118)</f>
        <v>0</v>
      </c>
      <c r="G102" s="136">
        <f>SUM(G103:G118)</f>
        <v>0</v>
      </c>
      <c r="H102" s="136">
        <f>SUM(H103:H118)</f>
        <v>0</v>
      </c>
      <c r="I102" s="136">
        <f>SUM(I103:I118)</f>
        <v>0</v>
      </c>
      <c r="J102" s="136">
        <f>SUM(J103:J118)</f>
        <v>11</v>
      </c>
      <c r="K102" s="136">
        <f>SUM(K103:K118)</f>
        <v>9</v>
      </c>
      <c r="L102" s="136">
        <f>SUM(L103:L118)</f>
        <v>0</v>
      </c>
      <c r="M102" s="136">
        <f>SUM(M103:M118)</f>
        <v>0</v>
      </c>
      <c r="N102" s="136">
        <f>SUM(N103:N118)</f>
        <v>11</v>
      </c>
      <c r="O102" s="136">
        <f>SUM(O103:O118)</f>
        <v>4</v>
      </c>
      <c r="P102" s="136">
        <f>SUM(P103:P118)</f>
        <v>402498</v>
      </c>
      <c r="Q102" s="136">
        <f>SUM(Q103:Q118)</f>
        <v>166877</v>
      </c>
      <c r="R102" s="125"/>
    </row>
    <row r="103" spans="1:18" ht="15.75" customHeight="1">
      <c r="A103" s="99">
        <v>98</v>
      </c>
      <c r="B103" s="99" t="s">
        <v>391</v>
      </c>
      <c r="C103" s="99" t="s">
        <v>390</v>
      </c>
      <c r="D103" s="136">
        <v>2</v>
      </c>
      <c r="E103" s="136">
        <v>2</v>
      </c>
      <c r="F103" s="136"/>
      <c r="G103" s="136"/>
      <c r="H103" s="136"/>
      <c r="I103" s="136"/>
      <c r="J103" s="136">
        <v>2</v>
      </c>
      <c r="K103" s="136">
        <v>2</v>
      </c>
      <c r="L103" s="136"/>
      <c r="M103" s="136"/>
      <c r="N103" s="136">
        <v>2</v>
      </c>
      <c r="O103" s="136">
        <v>3</v>
      </c>
      <c r="P103" s="136">
        <v>271028</v>
      </c>
      <c r="Q103" s="136">
        <v>91617</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29160</v>
      </c>
      <c r="Q104" s="136">
        <v>29160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8</v>
      </c>
      <c r="E108" s="136">
        <v>7</v>
      </c>
      <c r="F108" s="136"/>
      <c r="G108" s="136"/>
      <c r="H108" s="136"/>
      <c r="I108" s="136"/>
      <c r="J108" s="136">
        <v>8</v>
      </c>
      <c r="K108" s="136">
        <v>7</v>
      </c>
      <c r="L108" s="136"/>
      <c r="M108" s="136"/>
      <c r="N108" s="136">
        <v>8</v>
      </c>
      <c r="O108" s="136">
        <v>1</v>
      </c>
      <c r="P108" s="136">
        <v>102310</v>
      </c>
      <c r="Q108" s="136">
        <v>46100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12</v>
      </c>
      <c r="E460" s="137">
        <f>SUM(E6,E18,E51,E62,E69,E102,E119,E174,E197,E227,E233,E253,E269,E270,E296,E310,E340,E350,E371,E407,E413,E445)</f>
        <v>9</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12</v>
      </c>
      <c r="K460" s="137">
        <f>SUM(K6,K18,K51,K62,K69,K102,K119,K174,K197,K227,K233,K253,K269,K270,K296,K310,K340,K350,K371,K407,K413,K445)</f>
        <v>9</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12</v>
      </c>
      <c r="O460" s="137">
        <f>SUM(O6,O18,O51,O62,O69,O102,O119,O174,O197,O227,O233,O253,O269,O270,O296,O310,O340,O350,O371,O407,O413,O445)</f>
        <v>4</v>
      </c>
      <c r="P460" s="137">
        <f>SUM(P6,P18,P51,P62,P69,P102,P119,P174,P197,P227,P233,P253,P269,P270,P296,P310,P340,P350,P371,P407,P413,P445)</f>
        <v>407978</v>
      </c>
      <c r="Q460" s="137">
        <f>SUM(Q6,Q18,Q51,Q62,Q69,Q102,Q119,Q174,Q197,Q227,Q233,Q253,Q269,Q270,Q296,Q310,Q340,Q350,Q371,Q407,Q413,Q445)</f>
        <v>172357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12</v>
      </c>
      <c r="E462" s="149">
        <v>9</v>
      </c>
      <c r="F462" s="149"/>
      <c r="G462" s="149"/>
      <c r="H462" s="149"/>
      <c r="I462" s="149"/>
      <c r="J462" s="149">
        <v>12</v>
      </c>
      <c r="K462" s="149">
        <v>9</v>
      </c>
      <c r="L462" s="149"/>
      <c r="M462" s="149"/>
      <c r="N462" s="149">
        <v>12</v>
      </c>
      <c r="O462" s="149">
        <v>4</v>
      </c>
      <c r="P462" s="149">
        <v>407978</v>
      </c>
      <c r="Q462" s="149">
        <v>172357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9</v>
      </c>
      <c r="E470" s="149">
        <v>9</v>
      </c>
      <c r="F470" s="149"/>
      <c r="G470" s="149"/>
      <c r="H470" s="149"/>
      <c r="I470" s="149"/>
      <c r="J470" s="149">
        <v>9</v>
      </c>
      <c r="K470" s="149">
        <v>9</v>
      </c>
      <c r="L470" s="149"/>
      <c r="M470" s="149"/>
      <c r="N470" s="149">
        <v>9</v>
      </c>
      <c r="O470" s="149"/>
      <c r="P470" s="149">
        <v>133967</v>
      </c>
      <c r="Q470" s="149">
        <v>133967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3</v>
      </c>
      <c r="E473" s="149">
        <v>2</v>
      </c>
      <c r="F473" s="149"/>
      <c r="G473" s="149"/>
      <c r="H473" s="149"/>
      <c r="I473" s="149"/>
      <c r="J473" s="149">
        <v>3</v>
      </c>
      <c r="K473" s="149">
        <v>2</v>
      </c>
      <c r="L473" s="149"/>
      <c r="M473" s="149"/>
      <c r="N473" s="149">
        <v>3</v>
      </c>
      <c r="O473" s="149">
        <v>1</v>
      </c>
      <c r="P473" s="149">
        <v>153307</v>
      </c>
      <c r="Q473" s="149">
        <v>97097</v>
      </c>
      <c r="R473" s="126"/>
    </row>
    <row r="474" spans="1:18" ht="31.5" customHeight="1">
      <c r="A474" s="99">
        <v>468</v>
      </c>
      <c r="B474" s="112"/>
      <c r="C474" s="118" t="s">
        <v>1010</v>
      </c>
      <c r="D474" s="149">
        <v>8</v>
      </c>
      <c r="E474" s="149">
        <v>7</v>
      </c>
      <c r="F474" s="149"/>
      <c r="G474" s="149"/>
      <c r="H474" s="149"/>
      <c r="I474" s="149"/>
      <c r="J474" s="149">
        <v>8</v>
      </c>
      <c r="K474" s="149">
        <v>7</v>
      </c>
      <c r="L474" s="149"/>
      <c r="M474" s="149"/>
      <c r="N474" s="149">
        <v>8</v>
      </c>
      <c r="O474" s="149"/>
      <c r="P474" s="149">
        <v>46100</v>
      </c>
      <c r="Q474" s="149">
        <v>46100</v>
      </c>
      <c r="R474" s="126"/>
    </row>
    <row r="475" spans="1:18" ht="15.75" customHeight="1">
      <c r="A475" s="99">
        <v>469</v>
      </c>
      <c r="B475" s="112"/>
      <c r="C475" s="118" t="s">
        <v>238</v>
      </c>
      <c r="D475" s="149">
        <v>1</v>
      </c>
      <c r="E475" s="149"/>
      <c r="F475" s="149"/>
      <c r="G475" s="149"/>
      <c r="H475" s="149"/>
      <c r="I475" s="149"/>
      <c r="J475" s="149">
        <v>1</v>
      </c>
      <c r="K475" s="149"/>
      <c r="L475" s="149"/>
      <c r="M475" s="149"/>
      <c r="N475" s="149">
        <v>1</v>
      </c>
      <c r="O475" s="149">
        <v>3</v>
      </c>
      <c r="P475" s="149">
        <v>208571</v>
      </c>
      <c r="Q475" s="149">
        <v>29160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&amp;LA330196A&amp;C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1940</v>
      </c>
      <c r="E6" s="115">
        <v>1936</v>
      </c>
      <c r="F6" s="115">
        <v>1919</v>
      </c>
      <c r="G6" s="115">
        <v>23</v>
      </c>
      <c r="H6" s="115">
        <v>1760</v>
      </c>
      <c r="I6" s="115">
        <v>89</v>
      </c>
      <c r="J6" s="115">
        <v>1</v>
      </c>
      <c r="K6" s="115">
        <v>21</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2</v>
      </c>
      <c r="E15" s="115">
        <v>2</v>
      </c>
      <c r="F15" s="115">
        <v>2</v>
      </c>
      <c r="G15" s="115"/>
      <c r="H15" s="115">
        <v>2</v>
      </c>
      <c r="I15" s="115"/>
      <c r="J15" s="115"/>
      <c r="K15" s="115"/>
      <c r="L15" s="180"/>
      <c r="M15" s="113"/>
    </row>
    <row r="16" spans="1:13" ht="16.5" customHeight="1">
      <c r="A16" s="7">
        <v>11</v>
      </c>
      <c r="B16" s="293" t="s">
        <v>13</v>
      </c>
      <c r="C16" s="294"/>
      <c r="D16" s="115">
        <v>1</v>
      </c>
      <c r="E16" s="115">
        <v>1</v>
      </c>
      <c r="F16" s="115">
        <v>1</v>
      </c>
      <c r="G16" s="115"/>
      <c r="H16" s="115">
        <v>1</v>
      </c>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83</v>
      </c>
      <c r="E21" s="115">
        <v>79</v>
      </c>
      <c r="F21" s="115">
        <v>68</v>
      </c>
      <c r="G21" s="115">
        <v>1</v>
      </c>
      <c r="H21" s="115">
        <v>44</v>
      </c>
      <c r="I21" s="115">
        <v>7</v>
      </c>
      <c r="J21" s="115">
        <v>1</v>
      </c>
      <c r="K21" s="115">
        <v>15</v>
      </c>
      <c r="L21" s="180"/>
      <c r="M21" s="113"/>
    </row>
    <row r="22" spans="1:13" ht="16.5" customHeight="1">
      <c r="A22" s="7">
        <v>17</v>
      </c>
      <c r="B22" s="304" t="s">
        <v>54</v>
      </c>
      <c r="C22" s="48" t="s">
        <v>14</v>
      </c>
      <c r="D22" s="115">
        <v>6</v>
      </c>
      <c r="E22" s="115">
        <v>6</v>
      </c>
      <c r="F22" s="115">
        <v>6</v>
      </c>
      <c r="G22" s="115"/>
      <c r="H22" s="115">
        <v>5</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72</v>
      </c>
      <c r="E24" s="115">
        <v>68</v>
      </c>
      <c r="F24" s="115">
        <v>57</v>
      </c>
      <c r="G24" s="115">
        <v>1</v>
      </c>
      <c r="H24" s="115">
        <v>34</v>
      </c>
      <c r="I24" s="115">
        <v>7</v>
      </c>
      <c r="J24" s="115">
        <v>1</v>
      </c>
      <c r="K24" s="115">
        <v>15</v>
      </c>
      <c r="L24" s="180"/>
      <c r="M24" s="113"/>
    </row>
    <row r="25" spans="1:13" ht="16.5" customHeight="1">
      <c r="A25" s="7">
        <v>20</v>
      </c>
      <c r="B25" s="305"/>
      <c r="C25" s="48" t="s">
        <v>17</v>
      </c>
      <c r="D25" s="115">
        <v>5</v>
      </c>
      <c r="E25" s="115">
        <v>5</v>
      </c>
      <c r="F25" s="115">
        <v>5</v>
      </c>
      <c r="G25" s="115"/>
      <c r="H25" s="115">
        <v>5</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c r="I29" s="115">
        <v>1</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33</v>
      </c>
      <c r="E33" s="115">
        <v>33</v>
      </c>
      <c r="F33" s="115">
        <v>33</v>
      </c>
      <c r="G33" s="115"/>
      <c r="H33" s="115">
        <v>26</v>
      </c>
      <c r="I33" s="115">
        <v>4</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v>
      </c>
      <c r="E35" s="115">
        <v>2</v>
      </c>
      <c r="F35" s="115">
        <v>2</v>
      </c>
      <c r="G35" s="115"/>
      <c r="H35" s="115">
        <v>2</v>
      </c>
      <c r="I35" s="115"/>
      <c r="J35" s="115"/>
      <c r="K35" s="115"/>
      <c r="L35" s="180"/>
      <c r="M35" s="113"/>
    </row>
    <row r="36" spans="1:13" ht="16.5" customHeight="1">
      <c r="A36" s="7">
        <v>31</v>
      </c>
      <c r="B36" s="293" t="s">
        <v>240</v>
      </c>
      <c r="C36" s="294"/>
      <c r="D36" s="115">
        <v>61</v>
      </c>
      <c r="E36" s="115">
        <v>61</v>
      </c>
      <c r="F36" s="115">
        <v>61</v>
      </c>
      <c r="G36" s="115">
        <v>3</v>
      </c>
      <c r="H36" s="115">
        <v>49</v>
      </c>
      <c r="I36" s="115">
        <v>3</v>
      </c>
      <c r="J36" s="115"/>
      <c r="K36" s="115"/>
      <c r="L36" s="180"/>
      <c r="M36" s="113"/>
    </row>
    <row r="37" spans="1:13" ht="16.5" customHeight="1">
      <c r="A37" s="7">
        <v>32</v>
      </c>
      <c r="B37" s="293" t="s">
        <v>32</v>
      </c>
      <c r="C37" s="294"/>
      <c r="D37" s="115">
        <v>1</v>
      </c>
      <c r="E37" s="115">
        <v>1</v>
      </c>
      <c r="F37" s="115">
        <v>1</v>
      </c>
      <c r="G37" s="115"/>
      <c r="H37" s="115">
        <v>1</v>
      </c>
      <c r="I37" s="115"/>
      <c r="J37" s="115"/>
      <c r="K37" s="115"/>
      <c r="L37" s="180"/>
      <c r="M37" s="113"/>
    </row>
    <row r="38" spans="1:13" ht="16.5" customHeight="1">
      <c r="A38" s="7">
        <v>33</v>
      </c>
      <c r="B38" s="293" t="s">
        <v>19</v>
      </c>
      <c r="C38" s="294"/>
      <c r="D38" s="115">
        <v>1193</v>
      </c>
      <c r="E38" s="115">
        <v>1193</v>
      </c>
      <c r="F38" s="115">
        <v>1190</v>
      </c>
      <c r="G38" s="115"/>
      <c r="H38" s="115">
        <v>1122</v>
      </c>
      <c r="I38" s="115">
        <v>58</v>
      </c>
      <c r="J38" s="115"/>
      <c r="K38" s="115">
        <v>3</v>
      </c>
      <c r="L38" s="180"/>
      <c r="M38" s="113"/>
    </row>
    <row r="39" spans="1:13" ht="16.5" customHeight="1">
      <c r="A39" s="7">
        <v>34</v>
      </c>
      <c r="B39" s="293" t="s">
        <v>20</v>
      </c>
      <c r="C39" s="294"/>
      <c r="D39" s="115">
        <v>510</v>
      </c>
      <c r="E39" s="115">
        <v>510</v>
      </c>
      <c r="F39" s="115">
        <v>508</v>
      </c>
      <c r="G39" s="115">
        <v>15</v>
      </c>
      <c r="H39" s="115">
        <v>481</v>
      </c>
      <c r="I39" s="115">
        <v>2</v>
      </c>
      <c r="J39" s="115"/>
      <c r="K39" s="115">
        <v>2</v>
      </c>
      <c r="L39" s="180"/>
      <c r="M39" s="113"/>
    </row>
    <row r="40" spans="1:13" ht="16.5" customHeight="1">
      <c r="A40" s="7">
        <v>35</v>
      </c>
      <c r="B40" s="293" t="s">
        <v>21</v>
      </c>
      <c r="C40" s="294"/>
      <c r="D40" s="115">
        <v>18</v>
      </c>
      <c r="E40" s="115">
        <v>18</v>
      </c>
      <c r="F40" s="115">
        <v>17</v>
      </c>
      <c r="G40" s="115">
        <v>1</v>
      </c>
      <c r="H40" s="115">
        <v>10</v>
      </c>
      <c r="I40" s="115">
        <v>5</v>
      </c>
      <c r="J40" s="115"/>
      <c r="K40" s="115">
        <v>1</v>
      </c>
      <c r="L40" s="180"/>
      <c r="M40" s="113"/>
    </row>
    <row r="41" spans="1:12" s="113" customFormat="1" ht="16.5" customHeight="1">
      <c r="A41" s="7">
        <v>36</v>
      </c>
      <c r="B41" s="293" t="s">
        <v>981</v>
      </c>
      <c r="C41" s="294"/>
      <c r="D41" s="115">
        <v>1</v>
      </c>
      <c r="E41" s="115">
        <v>1</v>
      </c>
      <c r="F41" s="115">
        <v>1</v>
      </c>
      <c r="G41" s="115"/>
      <c r="H41" s="115"/>
      <c r="I41" s="115">
        <v>1</v>
      </c>
      <c r="J41" s="115"/>
      <c r="K41" s="115"/>
      <c r="L41" s="182"/>
    </row>
    <row r="42" spans="1:13" ht="16.5" customHeight="1">
      <c r="A42" s="7">
        <v>37</v>
      </c>
      <c r="B42" s="295" t="s">
        <v>241</v>
      </c>
      <c r="C42" s="296"/>
      <c r="D42" s="115">
        <v>34</v>
      </c>
      <c r="E42" s="115">
        <v>34</v>
      </c>
      <c r="F42" s="115">
        <v>34</v>
      </c>
      <c r="G42" s="115">
        <v>3</v>
      </c>
      <c r="H42" s="115">
        <v>22</v>
      </c>
      <c r="I42" s="115">
        <v>8</v>
      </c>
      <c r="J42" s="115"/>
      <c r="K42" s="115"/>
      <c r="L42" s="180"/>
      <c r="M42" s="113"/>
    </row>
    <row r="43" spans="1:13" ht="25.5" customHeight="1">
      <c r="A43" s="7">
        <v>38</v>
      </c>
      <c r="B43" s="302" t="s">
        <v>1087</v>
      </c>
      <c r="C43" s="303"/>
      <c r="D43" s="115">
        <v>155</v>
      </c>
      <c r="E43" s="115">
        <v>150</v>
      </c>
      <c r="F43" s="115">
        <v>148</v>
      </c>
      <c r="G43" s="115">
        <v>18</v>
      </c>
      <c r="H43" s="115">
        <v>94</v>
      </c>
      <c r="I43" s="115">
        <v>21</v>
      </c>
      <c r="J43" s="115"/>
      <c r="K43" s="115">
        <v>7</v>
      </c>
      <c r="L43" s="180"/>
      <c r="M43" s="113"/>
    </row>
    <row r="44" spans="1:13" ht="16.5" customHeight="1">
      <c r="A44" s="7">
        <v>39</v>
      </c>
      <c r="B44" s="311" t="s">
        <v>982</v>
      </c>
      <c r="C44" s="312"/>
      <c r="D44" s="115">
        <v>113</v>
      </c>
      <c r="E44" s="115">
        <v>110</v>
      </c>
      <c r="F44" s="115">
        <v>109</v>
      </c>
      <c r="G44" s="115">
        <v>10</v>
      </c>
      <c r="H44" s="115">
        <v>75</v>
      </c>
      <c r="I44" s="115">
        <v>14</v>
      </c>
      <c r="J44" s="115"/>
      <c r="K44" s="115">
        <v>4</v>
      </c>
      <c r="L44" s="180"/>
      <c r="M44" s="113"/>
    </row>
    <row r="45" spans="1:12" s="113" customFormat="1" ht="30" customHeight="1">
      <c r="A45" s="7">
        <v>40</v>
      </c>
      <c r="B45" s="311" t="s">
        <v>983</v>
      </c>
      <c r="C45" s="312"/>
      <c r="D45" s="115">
        <v>64</v>
      </c>
      <c r="E45" s="115">
        <v>62</v>
      </c>
      <c r="F45" s="115">
        <v>61</v>
      </c>
      <c r="G45" s="115">
        <v>3</v>
      </c>
      <c r="H45" s="115">
        <v>49</v>
      </c>
      <c r="I45" s="115">
        <v>8</v>
      </c>
      <c r="J45" s="115"/>
      <c r="K45" s="115">
        <v>3</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32</v>
      </c>
      <c r="E47" s="115">
        <v>30</v>
      </c>
      <c r="F47" s="115">
        <v>29</v>
      </c>
      <c r="G47" s="115">
        <v>8</v>
      </c>
      <c r="H47" s="115">
        <v>15</v>
      </c>
      <c r="I47" s="115">
        <v>4</v>
      </c>
      <c r="J47" s="115"/>
      <c r="K47" s="115">
        <v>3</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3</v>
      </c>
      <c r="E49" s="115">
        <v>3</v>
      </c>
      <c r="F49" s="115">
        <v>3</v>
      </c>
      <c r="G49" s="115"/>
      <c r="H49" s="115">
        <v>1</v>
      </c>
      <c r="I49" s="115">
        <v>1</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5</v>
      </c>
      <c r="E51" s="115">
        <v>5</v>
      </c>
      <c r="F51" s="115">
        <v>5</v>
      </c>
      <c r="G51" s="115"/>
      <c r="H51" s="115">
        <v>3</v>
      </c>
      <c r="I51" s="115">
        <v>1</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v>
      </c>
      <c r="E53" s="115">
        <v>2</v>
      </c>
      <c r="F53" s="115">
        <v>2</v>
      </c>
      <c r="G53" s="115"/>
      <c r="H53" s="115"/>
      <c r="I53" s="115">
        <v>1</v>
      </c>
      <c r="J53" s="115"/>
      <c r="K53" s="115"/>
      <c r="L53" s="180"/>
      <c r="M53" s="113"/>
    </row>
    <row r="54" spans="1:11" ht="16.5" customHeight="1">
      <c r="A54" s="7">
        <v>49</v>
      </c>
      <c r="B54" s="307" t="s">
        <v>65</v>
      </c>
      <c r="C54" s="308"/>
      <c r="D54" s="115">
        <v>27</v>
      </c>
      <c r="E54" s="115">
        <v>27</v>
      </c>
      <c r="F54" s="115">
        <v>26</v>
      </c>
      <c r="G54" s="115"/>
      <c r="H54" s="115">
        <v>19</v>
      </c>
      <c r="I54" s="115">
        <v>6</v>
      </c>
      <c r="J54" s="115"/>
      <c r="K54" s="115">
        <v>1</v>
      </c>
    </row>
    <row r="55" spans="1:11" ht="16.5" customHeight="1">
      <c r="A55" s="7">
        <v>50</v>
      </c>
      <c r="B55" s="314" t="s">
        <v>1088</v>
      </c>
      <c r="C55" s="314"/>
      <c r="D55" s="121">
        <f>D6+D43+D54</f>
        <v>2122</v>
      </c>
      <c r="E55" s="121">
        <f>E6+E43+E54</f>
        <v>2113</v>
      </c>
      <c r="F55" s="121">
        <f>F6+F43+F54</f>
        <v>2093</v>
      </c>
      <c r="G55" s="121">
        <f>G6+G43+G54</f>
        <v>41</v>
      </c>
      <c r="H55" s="121">
        <f>H6+H43+H54</f>
        <v>1873</v>
      </c>
      <c r="I55" s="121">
        <f>I6+I43+I54</f>
        <v>116</v>
      </c>
      <c r="J55" s="148">
        <f>J6+J43+J54</f>
        <v>1</v>
      </c>
      <c r="K55" s="121">
        <f>K6+K43+K54</f>
        <v>29</v>
      </c>
    </row>
    <row r="56" spans="1:11" s="113" customFormat="1" ht="16.5" customHeight="1">
      <c r="A56" s="7">
        <v>51</v>
      </c>
      <c r="B56" s="313" t="s">
        <v>52</v>
      </c>
      <c r="C56" s="313"/>
      <c r="D56" s="115">
        <v>4</v>
      </c>
      <c r="E56" s="115">
        <v>4</v>
      </c>
      <c r="F56" s="115">
        <v>4</v>
      </c>
      <c r="G56" s="115"/>
      <c r="H56" s="115">
        <v>4</v>
      </c>
      <c r="I56" s="115"/>
      <c r="J56" s="115"/>
      <c r="K56" s="115"/>
    </row>
    <row r="57" spans="1:11" s="113" customFormat="1" ht="16.5" customHeight="1">
      <c r="A57" s="7">
        <v>52</v>
      </c>
      <c r="B57" s="313" t="s">
        <v>70</v>
      </c>
      <c r="C57" s="313"/>
      <c r="D57" s="115">
        <v>144</v>
      </c>
      <c r="E57" s="115">
        <v>143</v>
      </c>
      <c r="F57" s="115">
        <v>142</v>
      </c>
      <c r="G57" s="115">
        <v>4</v>
      </c>
      <c r="H57" s="115">
        <v>126</v>
      </c>
      <c r="I57" s="115">
        <v>4</v>
      </c>
      <c r="J57" s="115">
        <v>1</v>
      </c>
      <c r="K57" s="115">
        <v>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&amp;LA330196A&amp;C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v>1</v>
      </c>
      <c r="H6" s="52"/>
      <c r="I6" s="52"/>
      <c r="J6" s="183"/>
      <c r="K6" s="183"/>
      <c r="L6" s="183"/>
    </row>
    <row r="7" spans="1:12" ht="15.75" customHeight="1">
      <c r="A7" s="50">
        <v>2</v>
      </c>
      <c r="B7" s="51" t="s">
        <v>34</v>
      </c>
      <c r="C7" s="132">
        <v>36</v>
      </c>
      <c r="D7" s="52">
        <v>35</v>
      </c>
      <c r="E7" s="52">
        <v>31</v>
      </c>
      <c r="F7" s="52"/>
      <c r="G7" s="52">
        <v>25</v>
      </c>
      <c r="H7" s="52">
        <v>5</v>
      </c>
      <c r="I7" s="52">
        <v>5</v>
      </c>
      <c r="J7" s="183"/>
      <c r="K7" s="183"/>
      <c r="L7" s="183"/>
    </row>
    <row r="8" spans="1:12" ht="15.75" customHeight="1">
      <c r="A8" s="50">
        <v>3</v>
      </c>
      <c r="B8" s="51" t="s">
        <v>35</v>
      </c>
      <c r="C8" s="132">
        <v>2</v>
      </c>
      <c r="D8" s="52">
        <v>2</v>
      </c>
      <c r="E8" s="52">
        <v>2</v>
      </c>
      <c r="F8" s="52"/>
      <c r="G8" s="52">
        <v>1</v>
      </c>
      <c r="H8" s="52">
        <v>1</v>
      </c>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3</v>
      </c>
      <c r="D11" s="52">
        <v>3</v>
      </c>
      <c r="E11" s="52">
        <v>2</v>
      </c>
      <c r="F11" s="52"/>
      <c r="G11" s="52">
        <v>1</v>
      </c>
      <c r="H11" s="52">
        <v>1</v>
      </c>
      <c r="I11" s="52">
        <v>1</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v>
      </c>
      <c r="D13" s="52">
        <v>1</v>
      </c>
      <c r="E13" s="52">
        <v>1</v>
      </c>
      <c r="F13" s="52"/>
      <c r="G13" s="52"/>
      <c r="H13" s="52">
        <v>1</v>
      </c>
      <c r="I13" s="52"/>
      <c r="J13" s="183"/>
      <c r="K13" s="183"/>
      <c r="L13" s="183"/>
    </row>
    <row r="14" spans="1:12" ht="31.5" customHeight="1">
      <c r="A14" s="50">
        <v>9</v>
      </c>
      <c r="B14" s="51" t="s">
        <v>41</v>
      </c>
      <c r="C14" s="132">
        <v>14</v>
      </c>
      <c r="D14" s="52">
        <v>13</v>
      </c>
      <c r="E14" s="52">
        <v>12</v>
      </c>
      <c r="F14" s="52"/>
      <c r="G14" s="52">
        <v>3</v>
      </c>
      <c r="H14" s="52">
        <v>9</v>
      </c>
      <c r="I14" s="52">
        <v>2</v>
      </c>
      <c r="J14" s="183"/>
      <c r="K14" s="183"/>
      <c r="L14" s="183"/>
    </row>
    <row r="15" spans="1:12" ht="31.5" customHeight="1">
      <c r="A15" s="50">
        <v>10</v>
      </c>
      <c r="B15" s="51" t="s">
        <v>95</v>
      </c>
      <c r="C15" s="132">
        <v>117</v>
      </c>
      <c r="D15" s="52">
        <v>110</v>
      </c>
      <c r="E15" s="52">
        <v>104</v>
      </c>
      <c r="F15" s="52"/>
      <c r="G15" s="52">
        <v>100</v>
      </c>
      <c r="H15" s="52">
        <v>3</v>
      </c>
      <c r="I15" s="52">
        <v>13</v>
      </c>
      <c r="J15" s="183"/>
      <c r="K15" s="183"/>
      <c r="L15" s="183"/>
    </row>
    <row r="16" spans="1:12" ht="48" customHeight="1">
      <c r="A16" s="50">
        <v>11</v>
      </c>
      <c r="B16" s="51" t="s">
        <v>42</v>
      </c>
      <c r="C16" s="132">
        <v>21</v>
      </c>
      <c r="D16" s="52">
        <v>20</v>
      </c>
      <c r="E16" s="52">
        <v>18</v>
      </c>
      <c r="F16" s="52">
        <v>2</v>
      </c>
      <c r="G16" s="52">
        <v>9</v>
      </c>
      <c r="H16" s="52">
        <v>7</v>
      </c>
      <c r="I16" s="52">
        <v>3</v>
      </c>
      <c r="J16" s="183"/>
      <c r="K16" s="183"/>
      <c r="L16" s="183"/>
    </row>
    <row r="17" spans="1:12" ht="15.75" customHeight="1">
      <c r="A17" s="50">
        <v>12</v>
      </c>
      <c r="B17" s="51" t="s">
        <v>43</v>
      </c>
      <c r="C17" s="132">
        <v>12</v>
      </c>
      <c r="D17" s="52">
        <v>12</v>
      </c>
      <c r="E17" s="52">
        <v>8</v>
      </c>
      <c r="F17" s="52">
        <v>1</v>
      </c>
      <c r="G17" s="52">
        <v>6</v>
      </c>
      <c r="H17" s="52">
        <v>1</v>
      </c>
      <c r="I17" s="52">
        <v>4</v>
      </c>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8</v>
      </c>
      <c r="D22" s="52">
        <v>8</v>
      </c>
      <c r="E22" s="52">
        <v>7</v>
      </c>
      <c r="F22" s="52"/>
      <c r="G22" s="52">
        <v>5</v>
      </c>
      <c r="H22" s="52">
        <v>1</v>
      </c>
      <c r="I22" s="52">
        <v>1</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v>1</v>
      </c>
      <c r="D24" s="52">
        <v>1</v>
      </c>
      <c r="E24" s="52">
        <v>1</v>
      </c>
      <c r="F24" s="52"/>
      <c r="G24" s="52"/>
      <c r="H24" s="52"/>
      <c r="I24" s="52"/>
      <c r="J24" s="183"/>
      <c r="K24" s="183"/>
      <c r="L24" s="183"/>
    </row>
    <row r="25" spans="1:12" ht="19.5" customHeight="1">
      <c r="A25" s="50">
        <v>20</v>
      </c>
      <c r="B25" s="54" t="s">
        <v>91</v>
      </c>
      <c r="C25" s="132">
        <v>47</v>
      </c>
      <c r="D25" s="52">
        <v>46</v>
      </c>
      <c r="E25" s="52">
        <v>45</v>
      </c>
      <c r="F25" s="52">
        <v>3</v>
      </c>
      <c r="G25" s="52">
        <v>40</v>
      </c>
      <c r="H25" s="52">
        <v>1</v>
      </c>
      <c r="I25" s="52">
        <v>2</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49</v>
      </c>
      <c r="D30" s="52">
        <v>47</v>
      </c>
      <c r="E30" s="52">
        <v>45</v>
      </c>
      <c r="F30" s="52">
        <v>1</v>
      </c>
      <c r="G30" s="52">
        <v>24</v>
      </c>
      <c r="H30" s="52">
        <v>16</v>
      </c>
      <c r="I30" s="52">
        <v>4</v>
      </c>
      <c r="J30" s="183"/>
      <c r="K30" s="183"/>
      <c r="L30" s="183"/>
    </row>
    <row r="31" spans="1:12" ht="15.75" customHeight="1">
      <c r="A31" s="50">
        <v>26</v>
      </c>
      <c r="B31" s="55" t="s">
        <v>213</v>
      </c>
      <c r="C31" s="52">
        <f>SUM(C6:C30)</f>
        <v>313</v>
      </c>
      <c r="D31" s="52">
        <f>SUM(D6:D30)</f>
        <v>300</v>
      </c>
      <c r="E31" s="52">
        <f>SUM(E6:E30)</f>
        <v>278</v>
      </c>
      <c r="F31" s="52">
        <f>SUM(F6:F30)</f>
        <v>7</v>
      </c>
      <c r="G31" s="52">
        <f>SUM(G6:G30)</f>
        <v>216</v>
      </c>
      <c r="H31" s="52">
        <f>SUM(H6:H30)</f>
        <v>46</v>
      </c>
      <c r="I31" s="52">
        <f>SUM(I6:I30)</f>
        <v>35</v>
      </c>
      <c r="J31" s="183"/>
      <c r="K31" s="183"/>
      <c r="L31" s="183"/>
    </row>
    <row r="32" spans="1:12" ht="15.75" customHeight="1">
      <c r="A32" s="50">
        <v>27</v>
      </c>
      <c r="B32" s="57" t="s">
        <v>52</v>
      </c>
      <c r="C32" s="52">
        <v>3</v>
      </c>
      <c r="D32" s="132">
        <v>3</v>
      </c>
      <c r="E32" s="132">
        <v>3</v>
      </c>
      <c r="F32" s="132"/>
      <c r="G32" s="132">
        <v>3</v>
      </c>
      <c r="H32" s="141"/>
      <c r="I32" s="132"/>
      <c r="J32" s="183"/>
      <c r="K32" s="183"/>
      <c r="L32" s="183"/>
    </row>
    <row r="33" spans="1:12" ht="15.75" customHeight="1">
      <c r="A33" s="50">
        <v>28</v>
      </c>
      <c r="B33" s="57" t="s">
        <v>70</v>
      </c>
      <c r="C33" s="52">
        <v>106</v>
      </c>
      <c r="D33" s="132">
        <v>101</v>
      </c>
      <c r="E33" s="132">
        <v>89</v>
      </c>
      <c r="F33" s="132">
        <v>2</v>
      </c>
      <c r="G33" s="132">
        <v>72</v>
      </c>
      <c r="H33" s="141">
        <v>13</v>
      </c>
      <c r="I33" s="132">
        <v>17</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&amp;LA330196A&amp;C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&amp;LA330196A&amp;C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&amp;LA330196A&amp;C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2024-01-29T11:07:07Z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A330196A</vt:lpwstr>
  </property>
  <property fmtid="{D5CDD505-2E9C-101B-9397-08002B2CF9AE}" pid="9" name="Підрозділ">
    <vt:lpwstr>Комінтернівський районний суд м.Харкова</vt:lpwstr>
  </property>
  <property fmtid="{D5CDD505-2E9C-101B-9397-08002B2CF9AE}" pid="10" name="ПідрозділDBID">
    <vt:i4>0</vt:i4>
  </property>
  <property fmtid="{D5CDD505-2E9C-101B-9397-08002B2CF9AE}" pid="11" name="ПідрозділID">
    <vt:i4>879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