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<sst xmlns="http://schemas.openxmlformats.org/spreadsheetml/2006/main" count="292" uniqueCount="219">
  <si>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</si>
  <si>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</si>
  <si>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</si>
  <si>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</si>
  <si>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</si>
  <si>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</si>
  <si>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</si>
  <si>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</si>
  <si>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</si>
  <si>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</si>
  <si>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</si>
  <si>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</si>
  <si>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</si>
  <si>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</si>
  <si>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</si>
  <si>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</si>
  <si>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</si>
  <si>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</si>
  <si>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</si>
  <si>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</si>
  <si>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</si>
  <si>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</si>
  <si>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</si>
  <si>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</si>
  <si>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</si>
  <si>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</si>
  <si>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</si>
  <si>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</si>
  <si>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</si>
  <si>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</si>
  <si>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</si>
  <si>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</si>
  <si>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</si>
  <si>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</si>
  <si>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</si>
  <si>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</si>
  <si>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</si>
  <si>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</si>
  <si>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</si>
  <si>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</si>
  <si>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</si>
  <si>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</si>
  <si>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</si>
  <si>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</si>
  <si>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</si>
  <si>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</si>
  <si>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</si>
  <si>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</si>
  <si>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</si>
  <si>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</si>
  <si>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</si>
  <si>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</si>
  <si>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</si>
  <si>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</si>
  <si>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</si>
  <si>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</si>
  <si>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</si>
  <si>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</si>
  <si>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</si>
  <si>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</si>
  <si>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</si>
  <si>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</si>
  <si>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</si>
  <si>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</si>
  <si>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</si>
  <si>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</si>
  <si>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</si>
  <si>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</si>
  <si>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</si>
  <si>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</si>
  <si>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</si>
  <si>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</si>
  <si>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</si>
  <si>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</si>
  <si>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</si>
  <si>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</si>
  <si>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</si>
  <si>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</si>
  <si>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</si>
  <si>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</si>
  <si>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</si>
  <si>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</si>
  <si>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</si>
  <si>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</si>
  <si>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</si>
  <si>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</si>
  <si>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</si>
  <si>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</si>
  <si>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</si>
  <si>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</si>
  <si>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</si>
  <si>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</si>
  <si>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</si>
  <si>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</si>
  <si>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</si>
  <si>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</si>
  <si>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</si>
  <si>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</si>
  <si>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</si>
  <si>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</si>
  <si>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</si>
  <si>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</si>
  <si>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</si>
  <si>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</si>
  <si>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</si>
  <si>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</si>
  <si>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</si>
  <si>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</si>
  <si>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</si>
  <si>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</si>
  <si>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</si>
  <si>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</si>
  <si>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</si>
  <si>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</si>
  <si>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</si>
  <si>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</si>
  <si>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</si>
  <si>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</si>
  <si>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</si>
  <si>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</si>
  <si>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</si>
  <si>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</si>
  <si>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</si>
  <si>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</si>
  <si>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</si>
  <si>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</si>
  <si>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</si>
  <si>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</si>
  <si>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</si>
  <si>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</si>
  <si>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</si>
  <si>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</si>
  <si>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</si>
  <si>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</si>
  <si>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</si>
  <si>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</si>
  <si>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</si>
  <si>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</si>
  <si>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</si>
  <si>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</si>
  <si>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</si>
  <si>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</si>
  <si>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</si>
  <si>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</si>
  <si>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</si>
  <si>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</si>
  <si>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</si>
  <si>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</si>
  <si>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</si>
  <si>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</si>
  <si>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</si>
  <si>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</si>
  <si>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</si>
  <si>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</si>
  <si>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</si>
  <si>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</si>
  <si>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</si>
  <si>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</si>
  <si>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</si>
  <si>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</si>
  <si>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</si>
  <si>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</si>
  <si>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</si>
  <si>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</si>
  <si>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</si>
  <si>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</si>
  <si>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</si>
  <si>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</si>
  <si>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</si>
  <si>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</si>
  <si>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</si>
  <si>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</si>
  <si>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</si>
  <si>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</si>
  <si>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</si>
  <si>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</si>
  <si>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</si>
  <si>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</si>
  <si>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</si>
  <si>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</si>
  <si>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</si>
  <si>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</si>
  <si>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</si>
  <si>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</si>
  <si>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</si>
  <si>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</si>
  <si>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</si>
  <si>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</si>
  <si>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</si>
  <si>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</si>
  <si>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</si>
  <si>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</si>
  <si>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</si>
  <si>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</si>
  <si>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</si>
  <si>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</si>
  <si>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</si>
  <si>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</si>
  <si>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</si>
  <si>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</si>
  <si>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</si>
  <si>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</si>
  <si>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</si>
  <si>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</si>
  <si>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</si>
  <si>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</si>
  <si>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</si>
  <si>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</si>
  <si>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</si>
  <si>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</si>
  <si>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</si>
  <si>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2021 рік</t>
  </si>
  <si>
    <t>Київський районний суд м.Харкова</t>
  </si>
  <si>
    <t>61168.м. Харків.вул. Валентинівська 7б</t>
  </si>
  <si>
    <t>Доручення судів України / іноземних судів</t>
  </si>
  <si>
    <t xml:space="preserve">Розглянуто справ судом присяжних </t>
  </si>
  <si>
    <t>Н.О. Бардіна</t>
  </si>
  <si>
    <t>Н.О. Булгакова</t>
  </si>
  <si>
    <t>13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</si>
</sst>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&amp;L49F01636&amp;C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1056</v>
      </c>
      <c r="F6" s="103">
        <v>671</v>
      </c>
      <c r="G6" s="103">
        <v>37</v>
      </c>
      <c r="H6" s="103">
        <v>590</v>
      </c>
      <c r="I6" s="121" t="s">
        <v>209</v>
      </c>
      <c r="J6" s="103">
        <v>466</v>
      </c>
      <c r="K6" s="84">
        <v>166</v>
      </c>
      <c r="L6" s="91">
        <f>E6-F6</f>
        <v>385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11674</v>
      </c>
      <c r="F7" s="103">
        <v>11467</v>
      </c>
      <c r="G7" s="103">
        <v>17</v>
      </c>
      <c r="H7" s="103">
        <v>11392</v>
      </c>
      <c r="I7" s="103">
        <v>8668</v>
      </c>
      <c r="J7" s="103">
        <v>282</v>
      </c>
      <c r="K7" s="84">
        <v>2</v>
      </c>
      <c r="L7" s="91">
        <f>E7-F7</f>
        <v>207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7</v>
      </c>
      <c r="F8" s="103">
        <v>7</v>
      </c>
      <c r="G8" s="103"/>
      <c r="H8" s="103">
        <v>7</v>
      </c>
      <c r="I8" s="103">
        <v>5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397</v>
      </c>
      <c r="F9" s="103">
        <v>383</v>
      </c>
      <c r="G9" s="103"/>
      <c r="H9" s="85">
        <v>344</v>
      </c>
      <c r="I9" s="103">
        <v>234</v>
      </c>
      <c r="J9" s="103">
        <v>53</v>
      </c>
      <c r="K9" s="84">
        <v>1</v>
      </c>
      <c r="L9" s="91">
        <f>E9-F9</f>
        <v>14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9</v>
      </c>
      <c r="F10" s="103">
        <v>8</v>
      </c>
      <c r="G10" s="103">
        <v>2</v>
      </c>
      <c r="H10" s="103">
        <v>5</v>
      </c>
      <c r="I10" s="103">
        <v>1</v>
      </c>
      <c r="J10" s="103">
        <v>4</v>
      </c>
      <c r="K10" s="84"/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39</v>
      </c>
      <c r="F12" s="103">
        <v>39</v>
      </c>
      <c r="G12" s="103"/>
      <c r="H12" s="103">
        <v>39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10</v>
      </c>
      <c r="F13" s="103">
        <v>2</v>
      </c>
      <c r="G13" s="103">
        <v>1</v>
      </c>
      <c r="H13" s="103">
        <v>1</v>
      </c>
      <c r="I13" s="103"/>
      <c r="J13" s="103">
        <v>9</v>
      </c>
      <c r="K13" s="84">
        <v>7</v>
      </c>
      <c r="L13" s="91">
        <f>E13-F13</f>
        <v>8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7</v>
      </c>
      <c r="F14" s="106">
        <v>6</v>
      </c>
      <c r="G14" s="106"/>
      <c r="H14" s="106">
        <v>6</v>
      </c>
      <c r="I14" s="106">
        <v>3</v>
      </c>
      <c r="J14" s="106">
        <v>1</v>
      </c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</v>
      </c>
      <c r="F15" s="106">
        <v>2</v>
      </c>
      <c r="G15" s="106"/>
      <c r="H15" s="106">
        <v>3</v>
      </c>
      <c r="I15" s="106"/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13202</v>
      </c>
      <c r="F16" s="84">
        <f>SUM(F6:F15)</f>
        <v>12585</v>
      </c>
      <c r="G16" s="84">
        <f>SUM(G6:G15)</f>
        <v>57</v>
      </c>
      <c r="H16" s="84">
        <f>SUM(H6:H15)</f>
        <v>12387</v>
      </c>
      <c r="I16" s="84">
        <f>SUM(I6:I15)</f>
        <v>8915</v>
      </c>
      <c r="J16" s="84">
        <f>SUM(J6:J15)</f>
        <v>815</v>
      </c>
      <c r="K16" s="84">
        <f>SUM(K6:K15)</f>
        <v>176</v>
      </c>
      <c r="L16" s="91">
        <f>E16-F16</f>
        <v>617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488</v>
      </c>
      <c r="F17" s="84">
        <v>450</v>
      </c>
      <c r="G17" s="84">
        <v>2</v>
      </c>
      <c r="H17" s="84">
        <v>450</v>
      </c>
      <c r="I17" s="84">
        <v>338</v>
      </c>
      <c r="J17" s="84">
        <v>38</v>
      </c>
      <c r="K17" s="84"/>
      <c r="L17" s="91">
        <f>E17-F17</f>
        <v>38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409</v>
      </c>
      <c r="F18" s="84">
        <v>342</v>
      </c>
      <c r="G18" s="84">
        <v>4</v>
      </c>
      <c r="H18" s="84">
        <v>296</v>
      </c>
      <c r="I18" s="84">
        <v>206</v>
      </c>
      <c r="J18" s="84">
        <v>113</v>
      </c>
      <c r="K18" s="84">
        <v>4</v>
      </c>
      <c r="L18" s="91">
        <f>E18-F18</f>
        <v>67</v>
      </c>
    </row>
    <row r="19" spans="1:12" ht="26.25" customHeight="1">
      <c r="A19" s="174"/>
      <c r="B19" s="163" t="s">
        <v>208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</v>
      </c>
      <c r="F20" s="84">
        <v>5</v>
      </c>
      <c r="G20" s="84"/>
      <c r="H20" s="84">
        <v>6</v>
      </c>
      <c r="I20" s="84">
        <v>3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>
        <v>1</v>
      </c>
      <c r="G22" s="84"/>
      <c r="H22" s="84">
        <v>1</v>
      </c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567</v>
      </c>
      <c r="F25" s="94">
        <v>480</v>
      </c>
      <c r="G25" s="94">
        <v>5</v>
      </c>
      <c r="H25" s="94">
        <v>416</v>
      </c>
      <c r="I25" s="94">
        <v>210</v>
      </c>
      <c r="J25" s="94">
        <v>151</v>
      </c>
      <c r="K25" s="94">
        <v>4</v>
      </c>
      <c r="L25" s="91">
        <f>E25-F25</f>
        <v>87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3260</v>
      </c>
      <c r="F26" s="84">
        <v>3173</v>
      </c>
      <c r="G26" s="84"/>
      <c r="H26" s="84">
        <v>3190</v>
      </c>
      <c r="I26" s="84">
        <v>2839</v>
      </c>
      <c r="J26" s="84">
        <v>70</v>
      </c>
      <c r="K26" s="84"/>
      <c r="L26" s="91">
        <f>E26-F26</f>
        <v>87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144</v>
      </c>
      <c r="F27" s="111">
        <v>137</v>
      </c>
      <c r="G27" s="111"/>
      <c r="H27" s="111">
        <v>139</v>
      </c>
      <c r="I27" s="111">
        <v>93</v>
      </c>
      <c r="J27" s="111">
        <v>5</v>
      </c>
      <c r="K27" s="111">
        <v>1</v>
      </c>
      <c r="L27" s="91">
        <f>E27-F27</f>
        <v>7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3732</v>
      </c>
      <c r="F28" s="84">
        <v>3465</v>
      </c>
      <c r="G28" s="84">
        <v>12</v>
      </c>
      <c r="H28" s="84">
        <v>3416</v>
      </c>
      <c r="I28" s="84">
        <v>2901</v>
      </c>
      <c r="J28" s="84">
        <v>316</v>
      </c>
      <c r="K28" s="84"/>
      <c r="L28" s="91">
        <f>E28-F28</f>
        <v>267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4168</v>
      </c>
      <c r="F29" s="84">
        <v>2965</v>
      </c>
      <c r="G29" s="84">
        <v>66</v>
      </c>
      <c r="H29" s="84">
        <v>2341</v>
      </c>
      <c r="I29" s="84">
        <v>1873</v>
      </c>
      <c r="J29" s="84">
        <v>1827</v>
      </c>
      <c r="K29" s="84">
        <v>205</v>
      </c>
      <c r="L29" s="91">
        <f>E29-F29</f>
        <v>1203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265</v>
      </c>
      <c r="F30" s="84">
        <v>252</v>
      </c>
      <c r="G30" s="84">
        <v>2</v>
      </c>
      <c r="H30" s="84">
        <v>258</v>
      </c>
      <c r="I30" s="84">
        <v>184</v>
      </c>
      <c r="J30" s="84">
        <v>7</v>
      </c>
      <c r="K30" s="84"/>
      <c r="L30" s="91">
        <f>E30-F30</f>
        <v>13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219</v>
      </c>
      <c r="F31" s="84">
        <v>185</v>
      </c>
      <c r="G31" s="84">
        <v>2</v>
      </c>
      <c r="H31" s="84">
        <v>180</v>
      </c>
      <c r="I31" s="84">
        <v>146</v>
      </c>
      <c r="J31" s="84">
        <v>39</v>
      </c>
      <c r="K31" s="84">
        <v>3</v>
      </c>
      <c r="L31" s="91">
        <f>E31-F31</f>
        <v>34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99</v>
      </c>
      <c r="F32" s="84">
        <v>87</v>
      </c>
      <c r="G32" s="84">
        <v>1</v>
      </c>
      <c r="H32" s="84">
        <v>77</v>
      </c>
      <c r="I32" s="84">
        <v>50</v>
      </c>
      <c r="J32" s="84">
        <v>22</v>
      </c>
      <c r="K32" s="84"/>
      <c r="L32" s="91">
        <f>E32-F32</f>
        <v>12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18</v>
      </c>
      <c r="F33" s="84">
        <v>13</v>
      </c>
      <c r="G33" s="84"/>
      <c r="H33" s="84">
        <v>11</v>
      </c>
      <c r="I33" s="84">
        <v>2</v>
      </c>
      <c r="J33" s="84">
        <v>7</v>
      </c>
      <c r="K33" s="84">
        <v>2</v>
      </c>
      <c r="L33" s="91">
        <f>E33-F33</f>
        <v>5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7</v>
      </c>
      <c r="F34" s="84">
        <v>6</v>
      </c>
      <c r="G34" s="84"/>
      <c r="H34" s="84">
        <v>3</v>
      </c>
      <c r="I34" s="84"/>
      <c r="J34" s="84">
        <v>4</v>
      </c>
      <c r="K34" s="84"/>
      <c r="L34" s="91">
        <f>E34-F34</f>
        <v>1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49</v>
      </c>
      <c r="F36" s="84">
        <v>43</v>
      </c>
      <c r="G36" s="84"/>
      <c r="H36" s="84">
        <v>35</v>
      </c>
      <c r="I36" s="84">
        <v>6</v>
      </c>
      <c r="J36" s="84">
        <v>14</v>
      </c>
      <c r="K36" s="84"/>
      <c r="L36" s="91">
        <f>E36-F36</f>
        <v>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340</v>
      </c>
      <c r="F37" s="84">
        <v>297</v>
      </c>
      <c r="G37" s="84">
        <v>1</v>
      </c>
      <c r="H37" s="84">
        <v>294</v>
      </c>
      <c r="I37" s="84">
        <v>175</v>
      </c>
      <c r="J37" s="84">
        <v>46</v>
      </c>
      <c r="K37" s="84"/>
      <c r="L37" s="91">
        <f>E37-F37</f>
        <v>43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12</v>
      </c>
      <c r="F39" s="84">
        <v>12</v>
      </c>
      <c r="G39" s="84"/>
      <c r="H39" s="84">
        <v>6</v>
      </c>
      <c r="I39" s="84">
        <v>1</v>
      </c>
      <c r="J39" s="84">
        <v>6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9237</v>
      </c>
      <c r="F40" s="94">
        <v>7763</v>
      </c>
      <c r="G40" s="94">
        <v>73</v>
      </c>
      <c r="H40" s="94">
        <v>6874</v>
      </c>
      <c r="I40" s="94">
        <v>5186</v>
      </c>
      <c r="J40" s="94">
        <v>2363</v>
      </c>
      <c r="K40" s="94">
        <v>211</v>
      </c>
      <c r="L40" s="91">
        <f>E40-F40</f>
        <v>1474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5596</v>
      </c>
      <c r="F41" s="84">
        <v>5037</v>
      </c>
      <c r="G41" s="84"/>
      <c r="H41" s="84">
        <v>4597</v>
      </c>
      <c r="I41" s="121" t="s">
        <v>209</v>
      </c>
      <c r="J41" s="84">
        <v>999</v>
      </c>
      <c r="K41" s="84">
        <v>5</v>
      </c>
      <c r="L41" s="91">
        <f>E41-F41</f>
        <v>559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53</v>
      </c>
      <c r="F42" s="84">
        <v>50</v>
      </c>
      <c r="G42" s="84"/>
      <c r="H42" s="84">
        <v>49</v>
      </c>
      <c r="I42" s="121" t="s">
        <v>209</v>
      </c>
      <c r="J42" s="84">
        <v>4</v>
      </c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159</v>
      </c>
      <c r="F43" s="84">
        <v>140</v>
      </c>
      <c r="G43" s="84"/>
      <c r="H43" s="84">
        <v>145</v>
      </c>
      <c r="I43" s="84">
        <v>98</v>
      </c>
      <c r="J43" s="84">
        <v>14</v>
      </c>
      <c r="K43" s="84"/>
      <c r="L43" s="91">
        <f>E43-F43</f>
        <v>19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5755</v>
      </c>
      <c r="F45" s="84">
        <f aca="true" t="shared" si="0" ref="F45:K45">F41+F43+F44</f>
        <v>5177</v>
      </c>
      <c r="G45" s="84">
        <f t="shared" si="0"/>
        <v>0</v>
      </c>
      <c r="H45" s="84">
        <f t="shared" si="0"/>
        <v>4742</v>
      </c>
      <c r="I45" s="84">
        <f>I43+I44</f>
        <v>98</v>
      </c>
      <c r="J45" s="84">
        <f t="shared" si="0"/>
        <v>1013</v>
      </c>
      <c r="K45" s="84">
        <f t="shared" si="0"/>
        <v>5</v>
      </c>
      <c r="L45" s="91">
        <f>E45-F45</f>
        <v>578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28761</v>
      </c>
      <c r="F46" s="84">
        <f t="shared" si="1"/>
        <v>26005</v>
      </c>
      <c r="G46" s="84">
        <f t="shared" si="1"/>
        <v>135</v>
      </c>
      <c r="H46" s="84">
        <f t="shared" si="1"/>
        <v>24419</v>
      </c>
      <c r="I46" s="84">
        <f t="shared" si="1"/>
        <v>14409</v>
      </c>
      <c r="J46" s="84">
        <f t="shared" si="1"/>
        <v>4342</v>
      </c>
      <c r="K46" s="84">
        <f t="shared" si="1"/>
        <v>396</v>
      </c>
      <c r="L46" s="91">
        <f>E46-F46</f>
        <v>2756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&amp;L49F01636&amp;C&amp;R2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97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378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296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301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1074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6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4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87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545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121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>
        <v>1</v>
      </c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&amp;L49F01636&amp;C&amp;R3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591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478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28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16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3101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27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135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562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87460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34573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1066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1688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1558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3446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5791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1491021065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155669517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355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139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20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9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21459</v>
      </c>
      <c r="F58" s="109">
        <f>F59+F62+F63+F64</f>
        <v>2693</v>
      </c>
      <c r="G58" s="109">
        <f>G59+G62+G63+G64</f>
        <v>174</v>
      </c>
      <c r="H58" s="109">
        <f>H59+H62+H63+H64</f>
        <v>48</v>
      </c>
      <c r="I58" s="109">
        <f>I59+I62+I63+I64</f>
        <v>45</v>
      </c>
    </row>
    <row r="59" spans="1:9" ht="13.5" customHeight="1">
      <c r="A59" s="225" t="s">
        <v>103</v>
      </c>
      <c r="B59" s="225"/>
      <c r="C59" s="225"/>
      <c r="D59" s="225"/>
      <c r="E59" s="94">
        <v>12017</v>
      </c>
      <c r="F59" s="94">
        <v>293</v>
      </c>
      <c r="G59" s="94">
        <v>31</v>
      </c>
      <c r="H59" s="94">
        <v>21</v>
      </c>
      <c r="I59" s="94">
        <v>25</v>
      </c>
    </row>
    <row r="60" spans="1:9" ht="13.5" customHeight="1">
      <c r="A60" s="328" t="s">
        <v>202</v>
      </c>
      <c r="B60" s="329"/>
      <c r="C60" s="329"/>
      <c r="D60" s="330"/>
      <c r="E60" s="86">
        <v>418</v>
      </c>
      <c r="F60" s="86">
        <v>99</v>
      </c>
      <c r="G60" s="86">
        <v>29</v>
      </c>
      <c r="H60" s="86">
        <v>21</v>
      </c>
      <c r="I60" s="86">
        <v>23</v>
      </c>
    </row>
    <row r="61" spans="1:9" ht="13.5" customHeight="1">
      <c r="A61" s="328" t="s">
        <v>203</v>
      </c>
      <c r="B61" s="329"/>
      <c r="C61" s="329"/>
      <c r="D61" s="330"/>
      <c r="E61" s="86">
        <v>11210</v>
      </c>
      <c r="F61" s="86">
        <v>181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194</v>
      </c>
      <c r="F62" s="84">
        <v>221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4835</v>
      </c>
      <c r="F63" s="84">
        <v>1854</v>
      </c>
      <c r="G63" s="84">
        <v>139</v>
      </c>
      <c r="H63" s="84">
        <v>27</v>
      </c>
      <c r="I63" s="84">
        <v>19</v>
      </c>
    </row>
    <row r="64" spans="1:9" ht="13.5" customHeight="1">
      <c r="A64" s="225" t="s">
        <v>108</v>
      </c>
      <c r="B64" s="225"/>
      <c r="C64" s="225"/>
      <c r="D64" s="225"/>
      <c r="E64" s="84">
        <v>4413</v>
      </c>
      <c r="F64" s="84">
        <v>325</v>
      </c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8405</v>
      </c>
      <c r="G68" s="115">
        <v>104224094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4602</v>
      </c>
      <c r="G69" s="117">
        <v>55709523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3803</v>
      </c>
      <c r="G70" s="117">
        <v>48514571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1986</v>
      </c>
      <c r="G71" s="115">
        <v>1197176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1576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&amp;L49F01636&amp;C&amp;R4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9.120221096269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21.595092024539877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2.6490066225165565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8.929327126534067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0.49358341559723595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93.90117285137474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2713.222222222222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3195.6666666666665</v>
      </c>
    </row>
    <row r="11" spans="1:4" ht="16.5" customHeight="1">
      <c r="A11" s="215" t="s">
        <v>62</v>
      </c>
      <c r="B11" s="217"/>
      <c r="C11" s="10">
        <v>9</v>
      </c>
      <c r="D11" s="84">
        <v>42</v>
      </c>
    </row>
    <row r="12" spans="1:4" ht="16.5" customHeight="1">
      <c r="A12" s="331" t="s">
        <v>103</v>
      </c>
      <c r="B12" s="331"/>
      <c r="C12" s="10">
        <v>10</v>
      </c>
      <c r="D12" s="84">
        <v>17</v>
      </c>
    </row>
    <row r="13" spans="1:4" ht="16.5" customHeight="1">
      <c r="A13" s="328" t="s">
        <v>202</v>
      </c>
      <c r="B13" s="330"/>
      <c r="C13" s="10">
        <v>11</v>
      </c>
      <c r="D13" s="94">
        <v>161</v>
      </c>
    </row>
    <row r="14" spans="1:4" ht="16.5" customHeight="1">
      <c r="A14" s="328" t="s">
        <v>203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112</v>
      </c>
    </row>
    <row r="16" spans="1:4" ht="16.5" customHeight="1">
      <c r="A16" s="331" t="s">
        <v>104</v>
      </c>
      <c r="B16" s="331"/>
      <c r="C16" s="10">
        <v>14</v>
      </c>
      <c r="D16" s="84">
        <v>80</v>
      </c>
    </row>
    <row r="17" spans="1:5" ht="16.5" customHeight="1">
      <c r="A17" s="331" t="s">
        <v>108</v>
      </c>
      <c r="B17" s="331"/>
      <c r="C17" s="10">
        <v>15</v>
      </c>
      <c r="D17" s="84">
        <v>49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&amp;L49F01636&amp;C&amp;R5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AzCL</cp:lastModifiedBy>
  <cp:lastPrinted>2021-09-02T06:14:55Z</cp:lastPrinted>
  <dcterms:created xsi:type="dcterms:W3CDTF">2004-04-20T14:33:35Z</dcterms:created>
  <dcterms:modified xsi:type="dcterms:W3CDTF">2023-01-30T11:07:52Z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49F01636</vt:lpwstr>
  </property>
  <property fmtid="{D5CDD505-2E9C-101B-9397-08002B2CF9AE}" pid="9" name="Підрозділ">
    <vt:lpwstr>Київський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