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<sst xmlns="http://schemas.openxmlformats.org/spreadsheetml/2006/main" count="155" uniqueCount="126">
  <si>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</si>
  <si>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</si>
  <si>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</si>
  <si>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</si>
  <si>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</si>
  <si>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</si>
  <si>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</si>
  <si>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</si>
  <si>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</si>
  <si>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</si>
  <si>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</si>
  <si>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</si>
  <si>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</si>
  <si>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</si>
  <si>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</si>
  <si>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</si>
  <si>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</si>
  <si>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</si>
  <si>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</si>
  <si>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</si>
  <si>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</si>
  <si>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</si>
  <si>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</si>
  <si>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</si>
  <si>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</si>
  <si>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</si>
  <si>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</si>
  <si>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</si>
  <si>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</si>
  <si>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</si>
  <si>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</si>
  <si>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</si>
  <si>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</si>
  <si>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</si>
  <si>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</si>
  <si>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</si>
  <si>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</si>
  <si>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</si>
  <si>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</si>
  <si>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</si>
  <si>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</si>
  <si>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</si>
  <si>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</si>
  <si>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</si>
  <si>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</si>
  <si>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</si>
  <si>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</si>
  <si>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</si>
  <si>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</si>
  <si>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</si>
  <si>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</si>
  <si>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</si>
  <si>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</si>
  <si>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</si>
  <si>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</si>
  <si>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</si>
  <si>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</si>
  <si>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</si>
  <si>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</si>
  <si>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</si>
  <si>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</si>
  <si>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</si>
  <si>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</si>
  <si>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</si>
  <si>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</si>
  <si>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</si>
  <si>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</si>
  <si>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</si>
  <si>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</si>
  <si>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</si>
  <si>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</si>
  <si>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</si>
  <si>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</si>
  <si>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</si>
  <si>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</si>
  <si>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</si>
  <si>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</si>
  <si>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</si>
  <si>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</si>
  <si>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</si>
  <si>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</si>
  <si>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</si>
  <si>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</si>
  <si>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</si>
  <si>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</si>
  <si>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</si>
  <si>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</si>
  <si>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</si>
  <si>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</si>
  <si>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</si>
  <si>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</si>
  <si>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</si>
  <si>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</si>
  <si>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</si>
  <si>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</si>
  <si>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</si>
  <si>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</si>
  <si>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</si>
  <si>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</si>
  <si>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</si>
  <si>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</si>
  <si>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</si>
  <si>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</si>
  <si>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</si>
  <si>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</si>
  <si>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</si>
  <si>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</si>
  <si>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</si>
  <si>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</si>
  <si>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</si>
  <si>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</si>
  <si>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</si>
  <si>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</si>
  <si>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</si>
  <si>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</si>
  <si>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</si>
  <si>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</si>
  <si>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</si>
  <si>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</si>
  <si>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Близнюківський районний суд Харківської області</t>
  </si>
  <si>
    <t>64800. Харківська область.смт. Близнюки</t>
  </si>
  <si>
    <t>вул. Свободи</t>
  </si>
  <si>
    <t>46а</t>
  </si>
  <si>
    <t/>
  </si>
  <si>
    <t>Н.Ю. Коняєва</t>
  </si>
  <si>
    <t>5 жовтня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</si>
</sst>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&amp;L4F924964&amp;C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198</v>
      </c>
      <c r="D6" s="96">
        <f>SUM(D7,D10,D13,D14,D15,D21,D24,D25,D18,D19,D20)</f>
        <v>258741.57</v>
      </c>
      <c r="E6" s="96">
        <f>SUM(E7,E10,E13,E14,E15,E21,E24,E25,E18,E19,E20)</f>
        <v>151</v>
      </c>
      <c r="F6" s="96">
        <f>SUM(F7,F10,F13,F14,F15,F21,F24,F25,F18,F19,F20)</f>
        <v>232463.87</v>
      </c>
      <c r="G6" s="96">
        <f>SUM(G7,G10,G13,G14,G15,G21,G24,G25,G18,G19,G20)</f>
        <v>11</v>
      </c>
      <c r="H6" s="96">
        <f>SUM(H7,H10,H13,H14,H15,H21,H24,H25,H18,H19,H20)</f>
        <v>15822.349999999999</v>
      </c>
      <c r="I6" s="96">
        <f>SUM(I7,I10,I13,I14,I15,I21,I24,I25,I18,I19,I20)</f>
        <v>6</v>
      </c>
      <c r="J6" s="96">
        <f>SUM(J7,J10,J13,J14,J15,J21,J24,J25,J18,J19,J20)</f>
        <v>5284.2</v>
      </c>
      <c r="K6" s="96">
        <f>SUM(K7,K10,K13,K14,K15,K21,K24,K25,K18,K19,K20)</f>
        <v>32</v>
      </c>
      <c r="L6" s="96">
        <f>SUM(L7,L10,L13,L14,L15,L21,L24,L25,L18,L19,L20)</f>
        <v>20809.93</v>
      </c>
    </row>
    <row r="7" spans="1:12" ht="16.5" customHeight="1">
      <c r="A7" s="87">
        <v>2</v>
      </c>
      <c r="B7" s="90" t="s">
        <v>74</v>
      </c>
      <c r="C7" s="97">
        <v>86</v>
      </c>
      <c r="D7" s="97">
        <v>167935.17</v>
      </c>
      <c r="E7" s="97">
        <v>64</v>
      </c>
      <c r="F7" s="97">
        <v>150832.27</v>
      </c>
      <c r="G7" s="97">
        <v>9</v>
      </c>
      <c r="H7" s="97">
        <v>14140.75</v>
      </c>
      <c r="I7" s="97">
        <v>6</v>
      </c>
      <c r="J7" s="97">
        <v>5284.2</v>
      </c>
      <c r="K7" s="97">
        <v>8</v>
      </c>
      <c r="L7" s="97">
        <v>10510.13</v>
      </c>
    </row>
    <row r="8" spans="1:12" ht="16.5" customHeight="1">
      <c r="A8" s="87">
        <v>3</v>
      </c>
      <c r="B8" s="91" t="s">
        <v>75</v>
      </c>
      <c r="C8" s="97">
        <v>57</v>
      </c>
      <c r="D8" s="97">
        <v>127072</v>
      </c>
      <c r="E8" s="97">
        <v>53</v>
      </c>
      <c r="F8" s="97">
        <v>111406</v>
      </c>
      <c r="G8" s="97">
        <v>3</v>
      </c>
      <c r="H8" s="97">
        <v>5944</v>
      </c>
      <c r="I8" s="97">
        <v>1</v>
      </c>
      <c r="J8" s="97">
        <v>1921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29</v>
      </c>
      <c r="D9" s="97">
        <v>40863.17</v>
      </c>
      <c r="E9" s="97">
        <v>11</v>
      </c>
      <c r="F9" s="97">
        <v>39426.27</v>
      </c>
      <c r="G9" s="97">
        <v>6</v>
      </c>
      <c r="H9" s="97">
        <v>8196.75</v>
      </c>
      <c r="I9" s="97">
        <v>5</v>
      </c>
      <c r="J9" s="97">
        <v>3363.2</v>
      </c>
      <c r="K9" s="97">
        <v>8</v>
      </c>
      <c r="L9" s="97">
        <v>10510.13</v>
      </c>
    </row>
    <row r="10" spans="1:12" ht="19.5" customHeight="1">
      <c r="A10" s="87">
        <v>5</v>
      </c>
      <c r="B10" s="90" t="s">
        <v>77</v>
      </c>
      <c r="C10" s="97">
        <v>38</v>
      </c>
      <c r="D10" s="97">
        <v>45823.6</v>
      </c>
      <c r="E10" s="97">
        <v>34</v>
      </c>
      <c r="F10" s="97">
        <v>41483.6</v>
      </c>
      <c r="G10" s="97">
        <v>1</v>
      </c>
      <c r="H10" s="97">
        <v>840.8</v>
      </c>
      <c r="I10" s="97"/>
      <c r="J10" s="97"/>
      <c r="K10" s="97">
        <v>3</v>
      </c>
      <c r="L10" s="97">
        <v>3783.6</v>
      </c>
    </row>
    <row r="11" spans="1:12" ht="19.5" customHeight="1">
      <c r="A11" s="87">
        <v>6</v>
      </c>
      <c r="B11" s="91" t="s">
        <v>78</v>
      </c>
      <c r="C11" s="97">
        <v>11</v>
      </c>
      <c r="D11" s="97">
        <v>23122</v>
      </c>
      <c r="E11" s="97">
        <v>10</v>
      </c>
      <c r="F11" s="97">
        <v>21020</v>
      </c>
      <c r="G11" s="97"/>
      <c r="H11" s="97"/>
      <c r="I11" s="97"/>
      <c r="J11" s="97"/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27</v>
      </c>
      <c r="D12" s="97">
        <v>22701.6</v>
      </c>
      <c r="E12" s="97">
        <v>24</v>
      </c>
      <c r="F12" s="97">
        <v>20463.6</v>
      </c>
      <c r="G12" s="97">
        <v>1</v>
      </c>
      <c r="H12" s="97">
        <v>840.8</v>
      </c>
      <c r="I12" s="97"/>
      <c r="J12" s="97"/>
      <c r="K12" s="97">
        <v>2</v>
      </c>
      <c r="L12" s="97">
        <v>1681.6</v>
      </c>
    </row>
    <row r="13" spans="1:12" ht="15" customHeight="1">
      <c r="A13" s="87">
        <v>8</v>
      </c>
      <c r="B13" s="90" t="s">
        <v>18</v>
      </c>
      <c r="C13" s="97">
        <v>41</v>
      </c>
      <c r="D13" s="97">
        <v>34472.8</v>
      </c>
      <c r="E13" s="97">
        <v>40</v>
      </c>
      <c r="F13" s="97">
        <v>35313.4</v>
      </c>
      <c r="G13" s="97">
        <v>1</v>
      </c>
      <c r="H13" s="97">
        <v>840.8</v>
      </c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14</v>
      </c>
      <c r="D15" s="97">
        <v>6516.2</v>
      </c>
      <c r="E15" s="97">
        <v>10</v>
      </c>
      <c r="F15" s="97">
        <v>4204</v>
      </c>
      <c r="G15" s="97"/>
      <c r="H15" s="97"/>
      <c r="I15" s="97"/>
      <c r="J15" s="97"/>
      <c r="K15" s="97">
        <v>4</v>
      </c>
      <c r="L15" s="97">
        <v>2312.2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/>
      <c r="F16" s="97"/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13</v>
      </c>
      <c r="D17" s="97">
        <v>5465.2</v>
      </c>
      <c r="E17" s="97">
        <v>10</v>
      </c>
      <c r="F17" s="97">
        <v>4204</v>
      </c>
      <c r="G17" s="97"/>
      <c r="H17" s="97"/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19</v>
      </c>
      <c r="D18" s="97">
        <v>3993.8</v>
      </c>
      <c r="E18" s="97">
        <v>3</v>
      </c>
      <c r="F18" s="97">
        <v>630.6</v>
      </c>
      <c r="G18" s="97"/>
      <c r="H18" s="97"/>
      <c r="I18" s="97"/>
      <c r="J18" s="97"/>
      <c r="K18" s="97">
        <v>16</v>
      </c>
      <c r="L18" s="97">
        <v>3363.2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1681.6</v>
      </c>
      <c r="E39" s="96">
        <f>SUM(E40,E47,E48,E49)</f>
        <v>2</v>
      </c>
      <c r="F39" s="96">
        <f>SUM(F40,F47,F48,F49)</f>
        <v>840.8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1681.6</v>
      </c>
      <c r="E40" s="97">
        <f>SUM(E41,E44)</f>
        <v>2</v>
      </c>
      <c r="F40" s="97">
        <f>SUM(F41,F44)</f>
        <v>840.8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>
        <v>2</v>
      </c>
      <c r="F44" s="97">
        <v>840.8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>
        <v>2</v>
      </c>
      <c r="F46" s="97">
        <v>840.8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94.6</v>
      </c>
      <c r="E50" s="96">
        <f>SUM(E51:E54)</f>
        <v>5</v>
      </c>
      <c r="F50" s="96">
        <f>SUM(F51:F54)</f>
        <v>106.12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31.54</v>
      </c>
      <c r="E51" s="97">
        <v>4</v>
      </c>
      <c r="F51" s="97">
        <v>43.06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63.06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100</v>
      </c>
      <c r="D55" s="96">
        <v>42040.0000000001</v>
      </c>
      <c r="E55" s="96">
        <v>45</v>
      </c>
      <c r="F55" s="96">
        <v>18496.4</v>
      </c>
      <c r="G55" s="96"/>
      <c r="H55" s="96"/>
      <c r="I55" s="96">
        <v>100</v>
      </c>
      <c r="J55" s="96">
        <v>44982.8000000001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305</v>
      </c>
      <c r="D56" s="96">
        <f t="shared" si="0"/>
        <v>302557.77000000014</v>
      </c>
      <c r="E56" s="96">
        <f t="shared" si="0"/>
        <v>203</v>
      </c>
      <c r="F56" s="96">
        <f t="shared" si="0"/>
        <v>251907.18999999997</v>
      </c>
      <c r="G56" s="96">
        <f t="shared" si="0"/>
        <v>11</v>
      </c>
      <c r="H56" s="96">
        <f t="shared" si="0"/>
        <v>15822.349999999999</v>
      </c>
      <c r="I56" s="96">
        <f t="shared" si="0"/>
        <v>106</v>
      </c>
      <c r="J56" s="96">
        <f t="shared" si="0"/>
        <v>50267.000000000095</v>
      </c>
      <c r="K56" s="96">
        <f t="shared" si="0"/>
        <v>32</v>
      </c>
      <c r="L56" s="96">
        <f t="shared" si="0"/>
        <v>20809.93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&amp;L4F924964&amp;CФорма № 10, Підрозділ: Близнюківський районний суд Харківської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31</v>
      </c>
      <c r="F4" s="93">
        <f>SUM(F5:F25)</f>
        <v>19969.13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5465.33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20</v>
      </c>
      <c r="F7" s="95">
        <v>6726.4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840.8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2102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4</v>
      </c>
      <c r="F13" s="95">
        <v>2522.4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420.4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840.8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123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&amp;L4F924964&amp;CФорма № 10, Підрозділ: Близнюківський районний суд Харківської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Коняева-ПК</cp:lastModifiedBy>
  <cp:lastPrinted>2018-03-15T14:08:04Z</cp:lastPrinted>
  <dcterms:created xsi:type="dcterms:W3CDTF">2015-09-09T10:27:37Z</dcterms:created>
  <dcterms:modified xsi:type="dcterms:W3CDTF">2020-10-07T12:41:19Z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10_00612_3.2020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4F924964</vt:lpwstr>
  </property>
  <property fmtid="{D5CDD505-2E9C-101B-9397-08002B2CF9AE}" pid="10" name="Підрозд">
    <vt:lpwstr>Близнюківський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3.25.0.2464</vt:lpwstr>
  </property>
</Properties>
</file>