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<sst xmlns="http://schemas.openxmlformats.org/spreadsheetml/2006/main" count="4547" uniqueCount="2368">
  <si>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</si>
  <si>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</si>
  <si>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</si>
  <si>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</si>
  <si>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</si>
  <si>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</si>
  <si>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</si>
  <si>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</si>
  <si>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</si>
  <si>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</si>
  <si>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</si>
  <si>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</si>
  <si>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</si>
  <si>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</si>
  <si>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</si>
  <si>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</si>
  <si>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</si>
  <si>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</si>
  <si>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</si>
  <si>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</si>
  <si>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</si>
  <si>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</si>
  <si>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</si>
  <si>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</si>
  <si>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</si>
  <si>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</si>
  <si>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</si>
  <si>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</si>
  <si>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</si>
  <si>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</si>
  <si>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</si>
  <si>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</si>
  <si>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</si>
  <si>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</si>
  <si>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</si>
  <si>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</si>
  <si>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</si>
  <si>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</si>
  <si>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</si>
  <si>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</si>
  <si>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</si>
  <si>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</si>
  <si>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</si>
  <si>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</si>
  <si>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</si>
  <si>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</si>
  <si>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</si>
  <si>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</si>
  <si>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</si>
  <si>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</si>
  <si>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</si>
  <si>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</si>
  <si>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</si>
  <si>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</si>
  <si>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</si>
  <si>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</si>
  <si>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</si>
  <si>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</si>
  <si>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</si>
  <si>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</si>
  <si>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</si>
  <si>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</si>
  <si>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</si>
  <si>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</si>
  <si>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</si>
  <si>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</si>
  <si>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</si>
  <si>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</si>
  <si>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</si>
  <si>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</si>
  <si>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</si>
  <si>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</si>
  <si>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</si>
  <si>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</si>
  <si>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</si>
  <si>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</si>
  <si>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</si>
  <si>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</si>
  <si>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</si>
  <si>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</si>
  <si>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</si>
  <si>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</si>
  <si>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</si>
  <si>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</si>
  <si>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</si>
  <si>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</si>
  <si>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</si>
  <si>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</si>
  <si>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</si>
  <si>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</si>
  <si>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</si>
  <si>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</si>
  <si>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</si>
  <si>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</si>
  <si>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</si>
  <si>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</si>
  <si>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</si>
  <si>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</si>
  <si>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</si>
  <si>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</si>
  <si>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</si>
  <si>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</si>
  <si>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</si>
  <si>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</si>
  <si>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</si>
  <si>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</si>
  <si>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</si>
  <si>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</si>
  <si>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</si>
  <si>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</si>
  <si>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</si>
  <si>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</si>
  <si>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</si>
  <si>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</si>
  <si>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</si>
  <si>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</si>
  <si>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</si>
  <si>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</si>
  <si>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</si>
  <si>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</si>
  <si>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</si>
  <si>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</si>
  <si>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</si>
  <si>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</si>
  <si>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</si>
  <si>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</si>
  <si>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</si>
  <si>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</si>
  <si>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</si>
  <si>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</si>
  <si>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</si>
  <si>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</si>
  <si>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</si>
  <si>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</si>
  <si>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</si>
  <si>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</si>
  <si>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</si>
  <si>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</si>
  <si>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</si>
  <si>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</si>
  <si>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</si>
  <si>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</si>
  <si>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</si>
  <si>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</si>
  <si>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</si>
  <si>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</si>
  <si>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</si>
  <si>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</si>
  <si>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</si>
  <si>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</si>
  <si>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</si>
  <si>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</si>
  <si>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</si>
  <si>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</si>
  <si>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</si>
  <si>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</si>
  <si>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</si>
  <si>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</si>
  <si>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</si>
  <si>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</si>
  <si>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</si>
  <si>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</si>
  <si>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</si>
  <si>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</si>
  <si>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</si>
  <si>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</si>
  <si>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</si>
  <si>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</si>
  <si>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</si>
  <si>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</si>
  <si>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</si>
  <si>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</si>
  <si>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</si>
  <si>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</si>
  <si>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</si>
  <si>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</si>
  <si>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</si>
  <si>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</si>
  <si>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</si>
  <si>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</si>
  <si>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</si>
  <si>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</si>
  <si>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</si>
  <si>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</si>
  <si>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</si>
  <si>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</si>
  <si>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</si>
  <si>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</si>
  <si>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</si>
  <si>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</si>
  <si>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</si>
  <si>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</si>
  <si>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</si>
  <si>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</si>
  <si>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</si>
  <si>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</si>
  <si>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</si>
  <si>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</si>
  <si>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</si>
  <si>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</si>
  <si>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</si>
  <si>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</si>
  <si>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</si>
  <si>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</si>
  <si>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</si>
  <si>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</si>
  <si>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</si>
  <si>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</si>
  <si>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</si>
  <si>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</si>
  <si>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</si>
  <si>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</si>
  <si>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</si>
  <si>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</si>
  <si>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</si>
  <si>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</si>
  <si>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</si>
  <si>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</si>
  <si>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</si>
  <si>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</si>
  <si>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</si>
  <si>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</si>
  <si>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</si>
  <si>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</si>
  <si>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</si>
  <si>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</si>
  <si>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</si>
  <si>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</si>
  <si>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</si>
  <si>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</si>
  <si>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</si>
  <si>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</si>
  <si>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</si>
  <si>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</si>
  <si>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</si>
  <si>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</si>
  <si>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</si>
  <si>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</si>
  <si>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</si>
  <si>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</si>
  <si>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</si>
  <si>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</si>
  <si>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</si>
  <si>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</si>
  <si>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</si>
  <si>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</si>
  <si>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</si>
  <si>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</si>
  <si>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</si>
  <si>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</si>
  <si>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</si>
  <si>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</si>
  <si>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</si>
  <si>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</si>
  <si>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</si>
  <si>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</si>
  <si>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</si>
  <si>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</si>
  <si>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</si>
  <si>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</si>
  <si>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</si>
  <si>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</si>
  <si>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</si>
  <si>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</si>
  <si>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</si>
  <si>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</si>
  <si>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</si>
  <si>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</si>
  <si>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</si>
  <si>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</si>
  <si>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</si>
  <si>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</si>
  <si>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</si>
  <si>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</si>
  <si>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</si>
  <si>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</si>
  <si>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</si>
  <si>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</si>
  <si>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</si>
  <si>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</si>
  <si>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</si>
  <si>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</si>
  <si>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</si>
  <si>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</si>
  <si>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</si>
  <si>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</si>
  <si>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</si>
  <si>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</si>
  <si>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</si>
  <si>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</si>
  <si>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</si>
  <si>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</si>
  <si>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</si>
  <si>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</si>
  <si>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</si>
  <si>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</si>
  <si>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</si>
  <si>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</si>
  <si>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</si>
  <si>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</si>
  <si>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</si>
  <si>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</si>
  <si>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</si>
  <si>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</si>
  <si>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</si>
  <si>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</si>
  <si>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</si>
  <si>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</si>
  <si>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</si>
  <si>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</si>
  <si>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</si>
  <si>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</si>
  <si>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</si>
  <si>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</si>
  <si>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</si>
  <si>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</si>
  <si>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</si>
  <si>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</si>
  <si>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</si>
  <si>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</si>
  <si>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</si>
  <si>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</si>
  <si>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</si>
  <si>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</si>
  <si>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</si>
  <si>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</si>
  <si>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</si>
  <si>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</si>
  <si>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</si>
  <si>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</si>
  <si>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</si>
  <si>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</si>
  <si>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</si>
  <si>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</si>
  <si>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</si>
  <si>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</si>
  <si>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</si>
  <si>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</si>
  <si>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</si>
  <si>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</si>
  <si>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</si>
  <si>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</si>
  <si>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</si>
  <si>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</si>
  <si>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</si>
  <si>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</si>
  <si>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</si>
  <si>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</si>
  <si>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</si>
  <si>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</si>
  <si>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</si>
  <si>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</si>
  <si>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</si>
  <si>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</si>
  <si>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</si>
  <si>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</si>
  <si>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</si>
  <si>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</si>
  <si>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</si>
  <si>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</si>
  <si>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</si>
  <si>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</si>
  <si>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</si>
  <si>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</si>
  <si>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</si>
  <si>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</si>
  <si>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</si>
  <si>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</si>
  <si>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</si>
  <si>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</si>
  <si>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</si>
  <si>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</si>
  <si>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</si>
  <si>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</si>
  <si>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</si>
  <si>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</si>
  <si>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</si>
  <si>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</si>
  <si>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</si>
  <si>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</si>
  <si>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</si>
  <si>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</si>
  <si>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</si>
  <si>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</si>
  <si>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</si>
  <si>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</si>
  <si>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</si>
  <si>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</si>
  <si>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</si>
  <si>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</si>
  <si>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</si>
  <si>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</si>
  <si>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</si>
  <si>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</si>
  <si>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</si>
  <si>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</si>
  <si>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</si>
  <si>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</si>
  <si>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</si>
  <si>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</si>
  <si>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</si>
  <si>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</si>
  <si>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</si>
  <si>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</si>
  <si>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</si>
  <si>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</si>
  <si>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</si>
  <si>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</si>
  <si>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</si>
  <si>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</si>
  <si>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</si>
  <si>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</si>
  <si>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</si>
  <si>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</si>
  <si>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</si>
  <si>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</si>
  <si>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</si>
  <si>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</si>
  <si>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</si>
  <si>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</si>
  <si>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</si>
  <si>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</si>
  <si>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</si>
  <si>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</si>
  <si>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</si>
  <si>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</si>
  <si>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</si>
  <si>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</si>
  <si>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</si>
  <si>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</si>
  <si>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</si>
  <si>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</si>
  <si>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</si>
  <si>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</si>
  <si>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</si>
  <si>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</si>
  <si>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</si>
  <si>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</si>
  <si>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</si>
  <si>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</si>
  <si>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</si>
  <si>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</si>
  <si>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</si>
  <si>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</si>
  <si>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</si>
  <si>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</si>
  <si>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</si>
  <si>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</si>
  <si>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</si>
  <si>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</si>
  <si>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</si>
  <si>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</si>
  <si>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</si>
  <si>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</si>
  <si>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</si>
  <si>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</si>
  <si>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</si>
  <si>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</si>
  <si>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</si>
  <si>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</si>
  <si>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</si>
  <si>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</si>
  <si>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</si>
  <si>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</si>
  <si>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</si>
  <si>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</si>
  <si>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</si>
  <si>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</si>
  <si>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</si>
  <si>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</si>
  <si>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</si>
  <si>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</si>
  <si>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</si>
  <si>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</si>
  <si>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</si>
  <si>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</si>
  <si>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</si>
  <si>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</si>
  <si>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</si>
  <si>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</si>
  <si>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</si>
  <si>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</si>
  <si>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</si>
  <si>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</si>
  <si>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</si>
  <si>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</si>
  <si>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</si>
  <si>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</si>
  <si>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</si>
  <si>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</si>
  <si>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</si>
  <si>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</si>
  <si>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</si>
  <si>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</si>
  <si>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</si>
  <si>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</si>
  <si>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</si>
  <si>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</si>
  <si>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</si>
  <si>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</si>
  <si>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</si>
  <si>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</si>
  <si>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</si>
  <si>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</si>
  <si>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</si>
  <si>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</si>
  <si>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</si>
  <si>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</si>
  <si>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</si>
  <si>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</si>
  <si>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</si>
  <si>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</si>
  <si>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</si>
  <si>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</si>
  <si>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</si>
  <si>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</si>
  <si>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</si>
  <si>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</si>
  <si>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</si>
  <si>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</si>
  <si>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</si>
  <si>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</si>
  <si>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</si>
  <si>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</si>
  <si>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</si>
  <si>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</si>
  <si>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</si>
  <si>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</si>
  <si>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</si>
  <si>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</si>
  <si>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</si>
  <si>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</si>
  <si>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</si>
  <si>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</si>
  <si>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</si>
  <si>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</si>
  <si>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</si>
  <si>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</si>
  <si>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</si>
  <si>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</si>
  <si>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</si>
  <si>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</si>
  <si>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</si>
  <si>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</si>
  <si>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</si>
  <si>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</si>
  <si>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</si>
  <si>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</si>
  <si>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</si>
  <si>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</si>
  <si>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</si>
  <si>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</si>
  <si>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</si>
  <si>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</si>
  <si>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</si>
  <si>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</si>
  <si>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</si>
  <si>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</si>
  <si>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</si>
  <si>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</si>
  <si>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</si>
  <si>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</si>
  <si>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</si>
  <si>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</si>
  <si>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</si>
  <si>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</si>
  <si>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</si>
  <si>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</si>
  <si>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</si>
  <si>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</si>
  <si>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</si>
  <si>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</si>
  <si>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</si>
  <si>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</si>
  <si>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</si>
  <si>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</si>
  <si>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</si>
  <si>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</si>
  <si>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</si>
  <si>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</si>
  <si>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</si>
  <si>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</si>
  <si>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</si>
  <si>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</si>
  <si>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</si>
  <si>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</si>
  <si>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</si>
  <si>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</si>
  <si>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</si>
  <si>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</si>
  <si>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</si>
  <si>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</si>
  <si>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</si>
  <si>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</si>
  <si>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</si>
  <si>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</si>
  <si>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</si>
  <si>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</si>
  <si>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</si>
  <si>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</si>
  <si>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</si>
  <si>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</si>
  <si>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</si>
  <si>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</si>
  <si>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</si>
  <si>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</si>
  <si>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</si>
  <si>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</si>
  <si>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</si>
  <si>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</si>
  <si>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</si>
  <si>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</si>
  <si>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</si>
  <si>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</si>
  <si>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</si>
  <si>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</si>
  <si>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</si>
  <si>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</si>
  <si>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</si>
  <si>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</si>
  <si>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</si>
  <si>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</si>
  <si>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</si>
  <si>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</si>
  <si>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</si>
  <si>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</si>
  <si>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</si>
  <si>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</si>
  <si>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</si>
  <si>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</si>
  <si>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</si>
  <si>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</si>
  <si>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</si>
  <si>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</si>
  <si>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</si>
  <si>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</si>
  <si>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</si>
  <si>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</si>
  <si>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</si>
  <si>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</si>
  <si>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</si>
  <si>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</si>
  <si>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</si>
  <si>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</si>
  <si>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</si>
  <si>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</si>
  <si>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</si>
  <si>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</si>
  <si>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</si>
  <si>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</si>
  <si>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</si>
  <si>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</si>
  <si>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</si>
  <si>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</si>
  <si>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</si>
  <si>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</si>
  <si>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</si>
  <si>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</si>
  <si>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</si>
  <si>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</si>
  <si>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</si>
  <si>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</si>
  <si>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</si>
  <si>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</si>
  <si>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</si>
  <si>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</si>
  <si>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</si>
  <si>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</si>
  <si>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</si>
  <si>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</si>
  <si>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</si>
  <si>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</si>
  <si>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</si>
  <si>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</si>
  <si>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</si>
  <si>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</si>
  <si>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</si>
  <si>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</si>
  <si>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</si>
  <si>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</si>
  <si>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</si>
  <si>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</si>
  <si>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</si>
  <si>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</si>
  <si>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</si>
  <si>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</si>
  <si>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</si>
  <si>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</si>
  <si>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</si>
  <si>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</si>
  <si>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</si>
  <si>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</si>
  <si>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</si>
  <si>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</si>
  <si>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</si>
  <si>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</si>
  <si>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</si>
  <si>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</si>
  <si>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</si>
  <si>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</si>
  <si>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</si>
  <si>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</si>
  <si>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</si>
  <si>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</si>
  <si>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</si>
  <si>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</si>
  <si>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</si>
  <si>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</si>
  <si>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</si>
  <si>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</si>
  <si>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</si>
  <si>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</si>
  <si>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</si>
  <si>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</si>
  <si>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</si>
  <si>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</si>
  <si>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</si>
  <si>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</si>
  <si>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</si>
  <si>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</si>
  <si>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</si>
  <si>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</si>
  <si>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</si>
  <si>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</si>
  <si>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</si>
  <si>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</si>
  <si>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</si>
  <si>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</si>
  <si>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</si>
  <si>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</si>
  <si>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</si>
  <si>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</si>
  <si>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</si>
  <si>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</si>
  <si>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</si>
  <si>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</si>
  <si>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</si>
  <si>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</si>
  <si>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</si>
  <si>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</si>
  <si>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</si>
  <si>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</si>
  <si>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</si>
  <si>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</si>
  <si>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</si>
  <si>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</si>
  <si>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</si>
  <si>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</si>
  <si>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</si>
  <si>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</si>
  <si>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</si>
  <si>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</si>
  <si>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</si>
  <si>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</si>
  <si>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</si>
  <si>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</si>
  <si>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</si>
  <si>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</si>
  <si>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</si>
  <si>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</si>
  <si>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</si>
  <si>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</si>
  <si>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</si>
  <si>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</si>
  <si>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</si>
  <si>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</si>
  <si>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</si>
  <si>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</si>
  <si>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</si>
  <si>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</si>
  <si>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</si>
  <si>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</si>
  <si>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</si>
  <si>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</si>
  <si>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</si>
  <si>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</si>
  <si>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</si>
  <si>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</si>
  <si>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</si>
  <si>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</si>
  <si>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</si>
  <si>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</si>
  <si>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</si>
  <si>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</si>
  <si>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</si>
  <si>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</si>
  <si>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</si>
  <si>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</si>
  <si>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</si>
  <si>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</si>
  <si>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</si>
  <si>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</si>
  <si>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</si>
  <si>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</si>
  <si>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</si>
  <si>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</si>
  <si>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</si>
  <si>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</si>
  <si>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</si>
  <si>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</si>
  <si>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</si>
  <si>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</si>
  <si>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</si>
  <si>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</si>
  <si>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</si>
  <si>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</si>
  <si>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</si>
  <si>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</si>
  <si>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</si>
  <si>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</si>
  <si>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</si>
  <si>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</si>
  <si>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</si>
  <si>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</si>
  <si>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</si>
  <si>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</si>
  <si>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</si>
  <si>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</si>
  <si>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</si>
  <si>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</si>
  <si>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</si>
  <si>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</si>
  <si>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</si>
  <si>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</si>
  <si>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</si>
  <si>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</si>
  <si>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</si>
  <si>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</si>
  <si>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</si>
  <si>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</si>
  <si>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</si>
  <si>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</si>
  <si>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</si>
  <si>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</si>
  <si>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</si>
  <si>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</si>
  <si>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</si>
  <si>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</si>
  <si>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</si>
  <si>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</si>
  <si>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</si>
  <si>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</si>
  <si>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</si>
  <si>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</si>
  <si>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</si>
  <si>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</si>
  <si>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</si>
  <si>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</si>
  <si>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</si>
  <si>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</si>
  <si>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</si>
  <si>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</si>
  <si>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</si>
  <si>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</si>
  <si>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</si>
  <si>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</si>
  <si>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</si>
  <si>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</si>
  <si>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</si>
  <si>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</si>
  <si>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</si>
  <si>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</si>
  <si>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</si>
  <si>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</si>
  <si>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</si>
  <si>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</si>
  <si>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</si>
  <si>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</si>
  <si>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</si>
  <si>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</si>
  <si>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</si>
  <si>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</si>
  <si>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</si>
  <si>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</si>
  <si>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</si>
  <si>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</si>
  <si>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</si>
  <si>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</si>
  <si>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</si>
  <si>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</si>
  <si>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</si>
  <si>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</si>
  <si>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</si>
  <si>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</si>
  <si>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</si>
  <si>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</si>
  <si>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</si>
  <si>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</si>
  <si>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</si>
  <si>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</si>
  <si>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</si>
  <si>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</si>
  <si>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</si>
  <si>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</si>
  <si>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</si>
  <si>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</si>
  <si>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</si>
  <si>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</si>
  <si>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</si>
  <si>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</si>
  <si>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</si>
  <si>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</si>
  <si>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</si>
  <si>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</si>
  <si>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</si>
  <si>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</si>
  <si>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</si>
  <si>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</si>
  <si>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</si>
  <si>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</si>
  <si>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</si>
  <si>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</si>
  <si>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</si>
  <si>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</si>
  <si>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</si>
  <si>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</si>
  <si>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</si>
  <si>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</si>
  <si>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</si>
  <si>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</si>
  <si>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</si>
  <si>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</si>
  <si>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</si>
  <si>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</si>
  <si>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</si>
  <si>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</si>
  <si>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</si>
  <si>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</si>
  <si>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</si>
  <si>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</si>
  <si>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</si>
  <si>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</si>
  <si>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</si>
  <si>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</si>
  <si>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</si>
  <si>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</si>
  <si>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</si>
  <si>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</si>
  <si>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</si>
  <si>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</si>
  <si>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</si>
  <si>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</si>
  <si>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</si>
  <si>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</si>
  <si>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</si>
  <si>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</si>
  <si>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</si>
  <si>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</si>
  <si>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</si>
  <si>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</si>
  <si>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</si>
  <si>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</si>
  <si>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</si>
  <si>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</si>
  <si>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</si>
  <si>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</si>
  <si>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</si>
  <si>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</si>
  <si>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</si>
  <si>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</si>
  <si>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</si>
  <si>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</si>
  <si>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</si>
  <si>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</si>
  <si>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</si>
  <si>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</si>
  <si>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</si>
  <si>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</si>
  <si>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</si>
  <si>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</si>
  <si>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</si>
  <si>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</si>
  <si>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</si>
  <si>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</si>
  <si>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</si>
  <si>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</si>
  <si>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</si>
  <si>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</si>
  <si>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</si>
  <si>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</si>
  <si>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</si>
  <si>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</si>
  <si>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</si>
  <si>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</si>
  <si>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</si>
  <si>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</si>
  <si>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</si>
  <si>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</si>
  <si>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</si>
  <si>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</si>
  <si>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</si>
  <si>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</si>
  <si>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</si>
  <si>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</si>
  <si>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</si>
  <si>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</si>
  <si>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</si>
  <si>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</si>
  <si>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</si>
  <si>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</si>
  <si>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</si>
  <si>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</si>
  <si>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</si>
  <si>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</si>
  <si>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</si>
  <si>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</si>
  <si>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</si>
  <si>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</si>
  <si>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</si>
  <si>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</si>
  <si>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</si>
  <si>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</si>
  <si>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</si>
  <si>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</si>
  <si>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</si>
  <si>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</si>
  <si>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</si>
  <si>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</si>
  <si>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</si>
  <si>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</si>
  <si>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</si>
  <si>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</si>
  <si>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</si>
  <si>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</si>
  <si>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</si>
  <si>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</si>
  <si>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</si>
  <si>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</si>
  <si>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</si>
  <si>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</si>
  <si>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</si>
  <si>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</si>
  <si>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</si>
  <si>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</si>
  <si>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</si>
  <si>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</si>
  <si>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</si>
  <si>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</si>
  <si>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</si>
  <si>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</si>
  <si>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</si>
  <si>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</si>
  <si>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</si>
  <si>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</si>
  <si>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</si>
  <si>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</si>
  <si>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</si>
  <si>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</si>
  <si>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</si>
  <si>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</si>
  <si>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</si>
  <si>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</si>
  <si>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</si>
  <si>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</si>
  <si>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</si>
  <si>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</si>
  <si>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</si>
  <si>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</si>
  <si>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</si>
  <si>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</si>
  <si>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</si>
  <si>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</si>
  <si>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</si>
  <si>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</si>
  <si>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</si>
  <si>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</si>
  <si>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</si>
  <si>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</si>
  <si>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</si>
  <si>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</si>
  <si>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</si>
  <si>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</si>
  <si>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</si>
  <si>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</si>
  <si>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</si>
  <si>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</si>
  <si>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</si>
  <si>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</si>
  <si>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</si>
  <si>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</si>
  <si>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</si>
  <si>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</si>
  <si>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</si>
  <si>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</si>
  <si>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</si>
  <si>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</si>
  <si>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</si>
  <si>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</si>
  <si>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</si>
  <si>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</si>
  <si>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</si>
  <si>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</si>
  <si>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</si>
  <si>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</si>
  <si>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</si>
  <si>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</si>
  <si>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</si>
  <si>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</si>
  <si>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</si>
  <si>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</si>
  <si>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</si>
  <si>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</si>
  <si>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</si>
  <si>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</si>
  <si>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</si>
  <si>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</si>
  <si>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</si>
  <si>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</si>
  <si>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</si>
  <si>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</si>
  <si>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</si>
  <si>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</si>
  <si>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</si>
  <si>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</si>
  <si>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</si>
  <si>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</si>
  <si>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</si>
  <si>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</si>
  <si>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</si>
  <si>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</si>
  <si>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</si>
  <si>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</si>
  <si>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</si>
  <si>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</si>
  <si>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</si>
  <si>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</si>
  <si>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</si>
  <si>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</si>
  <si>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</si>
  <si>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</si>
  <si>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</si>
  <si>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</si>
  <si>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</si>
  <si>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</si>
  <si>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</si>
  <si>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</si>
  <si>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</si>
  <si>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</si>
  <si>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</si>
  <si>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</si>
  <si>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</si>
  <si>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</si>
  <si>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</si>
  <si>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</si>
  <si>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</si>
  <si>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</si>
  <si>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</si>
  <si>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</si>
  <si>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</si>
  <si>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</si>
  <si>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</si>
  <si>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</si>
  <si>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</si>
  <si>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</si>
  <si>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</si>
  <si>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</si>
  <si>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</si>
  <si>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</si>
  <si>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</si>
  <si>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</si>
  <si>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</si>
  <si>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</si>
  <si>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</si>
  <si>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</si>
  <si>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</si>
  <si>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</si>
  <si>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</si>
  <si>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</si>
  <si>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</si>
  <si>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</si>
  <si>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</si>
  <si>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</si>
  <si>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</si>
  <si>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</si>
  <si>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</si>
  <si>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</si>
  <si>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</si>
  <si>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</si>
  <si>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</si>
  <si>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</si>
  <si>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</si>
  <si>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</si>
  <si>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</si>
  <si>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</si>
  <si>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</si>
  <si>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</si>
  <si>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</si>
  <si>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</si>
  <si>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</si>
  <si>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</si>
  <si>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</si>
  <si>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</si>
  <si>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</si>
  <si>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</si>
  <si>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</si>
  <si>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</si>
  <si>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</si>
  <si>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</si>
  <si>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</si>
  <si>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</si>
  <si>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</si>
  <si>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</si>
  <si>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</si>
  <si>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</si>
  <si>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</si>
  <si>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</si>
  <si>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</si>
  <si>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</si>
  <si>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</si>
  <si>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</si>
  <si>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</si>
  <si>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</si>
  <si>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</si>
  <si>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</si>
  <si>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</si>
  <si>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</si>
  <si>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</si>
  <si>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</si>
  <si>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</si>
  <si>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</si>
  <si>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</si>
  <si>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</si>
  <si>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</si>
  <si>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</si>
  <si>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</si>
  <si>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</si>
  <si>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</si>
  <si>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</si>
  <si>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</si>
  <si>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</si>
  <si>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</si>
  <si>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</si>
  <si>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</si>
  <si>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</si>
  <si>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</si>
  <si>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</si>
  <si>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</si>
  <si>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</si>
  <si>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</si>
  <si>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</si>
  <si>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</si>
  <si>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</si>
  <si>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</si>
  <si>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</si>
  <si>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</si>
  <si>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</si>
  <si>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</si>
  <si>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</si>
  <si>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</si>
  <si>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</si>
  <si>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</si>
  <si>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</si>
  <si>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</si>
  <si>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</si>
  <si>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</si>
  <si>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</si>
  <si>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</si>
  <si>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</si>
  <si>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</si>
  <si>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</si>
  <si>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</si>
  <si>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</si>
  <si>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</si>
  <si>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</si>
  <si>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</si>
  <si>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</si>
  <si>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</si>
  <si>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</si>
  <si>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</si>
  <si>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</si>
  <si>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</si>
  <si>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</si>
  <si>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</si>
  <si>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</si>
  <si>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</si>
  <si>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</si>
  <si>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</si>
  <si>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</si>
  <si>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</si>
  <si>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</si>
  <si>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</si>
  <si>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</si>
  <si>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</si>
  <si>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</si>
  <si>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</si>
  <si>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</si>
  <si>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</si>
  <si>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</si>
  <si>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</si>
  <si>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</si>
  <si>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</si>
  <si>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</si>
  <si>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</si>
  <si>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</si>
  <si>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</si>
  <si>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</si>
  <si>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</si>
  <si>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</si>
  <si>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</si>
  <si>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</si>
  <si>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</si>
  <si>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</si>
  <si>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</si>
  <si>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</si>
  <si>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</si>
  <si>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</si>
  <si>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</si>
  <si>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</si>
  <si>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</si>
  <si>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</si>
  <si>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</si>
  <si>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</si>
  <si>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</si>
  <si>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</si>
  <si>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</si>
  <si>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</si>
  <si>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</si>
  <si>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</si>
  <si>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</si>
  <si>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</si>
  <si>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</si>
  <si>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</si>
  <si>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</si>
  <si>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</si>
  <si>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</si>
  <si>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</si>
  <si>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</si>
  <si>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</si>
  <si>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</si>
  <si>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</si>
  <si>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</si>
  <si>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</si>
  <si>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</si>
  <si>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</si>
  <si>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</si>
  <si>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</si>
  <si>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</si>
  <si>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</si>
  <si>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</si>
  <si>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</si>
  <si>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</si>
  <si>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</si>
  <si>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</si>
  <si>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</si>
  <si>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</si>
  <si>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</si>
  <si>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</si>
  <si>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</si>
  <si>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</si>
  <si>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</si>
  <si>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</si>
  <si>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</si>
  <si>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</si>
  <si>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</si>
  <si>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</si>
  <si>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</si>
  <si>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</si>
  <si>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</si>
  <si>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</si>
  <si>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</si>
  <si>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</si>
  <si>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</si>
  <si>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</si>
  <si>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</si>
  <si>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</si>
  <si>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</si>
  <si>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</si>
  <si>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</si>
  <si>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</si>
  <si>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</si>
  <si>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</si>
  <si>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</si>
  <si>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</si>
  <si>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</si>
  <si>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</si>
  <si>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</si>
  <si>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</si>
  <si>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</si>
  <si>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</si>
  <si>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</si>
  <si>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</si>
  <si>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</si>
  <si>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</si>
  <si>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</si>
  <si>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</si>
  <si>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</si>
  <si>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</si>
  <si>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</si>
  <si>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</si>
  <si>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</si>
  <si>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</si>
  <si>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</si>
  <si>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</si>
  <si>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</si>
  <si>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</si>
  <si>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</si>
  <si>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</si>
  <si>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</si>
  <si>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</si>
  <si>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</si>
  <si>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</si>
  <si>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</si>
  <si>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</si>
  <si>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</si>
  <si>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</si>
  <si>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</si>
  <si>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</si>
  <si>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</si>
  <si>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</si>
  <si>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</si>
  <si>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</si>
  <si>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</si>
  <si>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</si>
  <si>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</si>
  <si>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</si>
  <si>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</si>
  <si>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</si>
  <si>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</si>
  <si>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</si>
  <si>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</si>
  <si>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</si>
  <si>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</si>
  <si>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</si>
  <si>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</si>
  <si>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</si>
  <si>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</si>
  <si>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</si>
  <si>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</si>
  <si>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</si>
  <si>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</si>
  <si>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</si>
  <si>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</si>
  <si>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</si>
  <si>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</si>
  <si>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</si>
  <si>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</si>
  <si>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</si>
  <si>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</si>
  <si>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</si>
  <si>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</si>
  <si>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</si>
  <si>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</si>
  <si>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</si>
  <si>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</si>
  <si>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</si>
  <si>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</si>
  <si>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</si>
  <si>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</si>
  <si>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</si>
  <si>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</si>
  <si>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</si>
  <si>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</si>
  <si>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</si>
  <si>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</si>
  <si>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</si>
  <si>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</si>
  <si>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</si>
  <si>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</si>
  <si>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</si>
  <si>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</si>
  <si>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</si>
  <si>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</si>
  <si>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</si>
  <si>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</si>
  <si>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</si>
  <si>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</si>
  <si>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</si>
  <si>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</si>
  <si>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</si>
  <si>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</si>
  <si>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</si>
  <si>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</si>
  <si>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</si>
  <si>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</si>
  <si>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</si>
  <si>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</si>
  <si>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</si>
  <si>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</si>
  <si>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</si>
  <si>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</si>
  <si>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</si>
  <si>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</si>
  <si>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</si>
  <si>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</si>
  <si>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</si>
  <si>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</si>
  <si>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</si>
  <si>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</si>
  <si>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</si>
  <si>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</si>
  <si>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</si>
  <si>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</si>
  <si>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</si>
  <si>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</si>
  <si>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</si>
  <si>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</si>
  <si>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</si>
  <si>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</si>
  <si>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</si>
  <si>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</si>
  <si>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</si>
  <si>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</si>
  <si>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</si>
  <si>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</si>
  <si>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</si>
  <si>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</si>
  <si>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</si>
  <si>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</si>
  <si>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</si>
  <si>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</si>
  <si>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</si>
  <si>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</si>
  <si>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</si>
  <si>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</si>
  <si>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</si>
  <si>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</si>
  <si>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</si>
  <si>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</si>
  <si>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</si>
  <si>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</si>
  <si>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</si>
  <si>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</si>
  <si>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</si>
  <si>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</si>
  <si>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</si>
  <si>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</si>
  <si>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</si>
  <si>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</si>
  <si>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</si>
  <si>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</si>
  <si>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</si>
  <si>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</si>
  <si>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</si>
  <si>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</si>
  <si>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</si>
  <si>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</si>
  <si>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</si>
  <si>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</si>
  <si>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</si>
  <si>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</si>
  <si>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</si>
  <si>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</si>
  <si>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</si>
  <si>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</si>
  <si>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</si>
  <si>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</si>
  <si>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</si>
  <si>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</si>
  <si>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</si>
  <si>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</si>
  <si>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</si>
  <si>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</si>
  <si>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</si>
  <si>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</si>
  <si>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</si>
  <si>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</si>
  <si>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</si>
  <si>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</si>
  <si>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</si>
  <si>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</si>
  <si>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</si>
  <si>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</si>
  <si>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</si>
  <si>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</si>
  <si>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</si>
  <si>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</si>
  <si>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</si>
  <si>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</si>
  <si>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</si>
  <si>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</si>
  <si>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</si>
  <si>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</si>
  <si>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</si>
  <si>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</si>
  <si>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</si>
  <si>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</si>
  <si>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</si>
  <si>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</si>
  <si>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</si>
  <si>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</si>
  <si>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</si>
  <si>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</si>
  <si>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</si>
  <si>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</si>
  <si>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</si>
  <si>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</si>
  <si>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</si>
  <si>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</si>
  <si>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</si>
  <si>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</si>
  <si>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</si>
  <si>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</si>
  <si>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</si>
  <si>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</si>
  <si>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</si>
  <si>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</si>
  <si>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</si>
  <si>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</si>
  <si>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</si>
  <si>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</si>
  <si>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</si>
  <si>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</si>
  <si>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</si>
  <si>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</si>
  <si>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</si>
  <si>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</si>
  <si>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</si>
  <si>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</si>
  <si>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</si>
  <si>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</si>
  <si>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</si>
  <si>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</si>
  <si>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</si>
  <si>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</si>
  <si>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</si>
  <si>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</si>
  <si>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</si>
  <si>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</si>
  <si>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</si>
  <si>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</si>
  <si>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</si>
  <si>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</si>
  <si>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</si>
  <si>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</si>
  <si>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</si>
  <si>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</si>
  <si>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</si>
  <si>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</si>
  <si>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</si>
  <si>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</si>
  <si>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</si>
  <si>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</si>
  <si>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</si>
  <si>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</si>
  <si>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</si>
  <si>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</si>
  <si>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</si>
  <si>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</si>
  <si>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</si>
  <si>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</si>
  <si>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</si>
  <si>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</si>
  <si>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</si>
  <si>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</si>
  <si>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</si>
  <si>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</si>
  <si>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</si>
  <si>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</si>
  <si>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</si>
  <si>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</si>
  <si>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</si>
  <si>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</si>
  <si>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</si>
  <si>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</si>
  <si>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</si>
  <si>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</si>
  <si>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</si>
  <si>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</si>
  <si>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</si>
  <si>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</si>
  <si>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</si>
  <si>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</si>
  <si>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</si>
  <si>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</si>
  <si>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</si>
  <si>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</si>
  <si>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</si>
  <si>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</si>
  <si>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</si>
  <si>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</si>
  <si>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</si>
  <si>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</si>
  <si>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</si>
  <si>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</si>
  <si>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</si>
  <si>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</si>
  <si>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</si>
  <si>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</si>
  <si>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</si>
  <si>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</si>
  <si>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</si>
  <si>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</si>
  <si>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</si>
  <si>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</si>
  <si>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</si>
  <si>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</si>
  <si>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</si>
  <si>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</si>
  <si>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</si>
  <si>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</si>
  <si>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</si>
  <si>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</si>
  <si>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</si>
  <si>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</si>
  <si>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</si>
  <si>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</si>
  <si>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</si>
  <si>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</si>
  <si>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</si>
  <si>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</si>
  <si>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</si>
  <si>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</si>
  <si>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</si>
  <si>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</si>
  <si>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</si>
  <si>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</si>
  <si>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</si>
  <si>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</si>
  <si>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</si>
  <si>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</si>
  <si>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</si>
  <si>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</si>
  <si>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</si>
  <si>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</si>
  <si>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</si>
  <si>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</si>
  <si>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</si>
  <si>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</si>
  <si>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</si>
  <si>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</si>
  <si>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</si>
  <si>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</si>
  <si>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</si>
  <si>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</si>
  <si>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</si>
  <si>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</si>
  <si>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</si>
  <si>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</si>
  <si>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</si>
  <si>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</si>
  <si>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</si>
  <si>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</si>
  <si>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</si>
  <si>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</si>
  <si>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</si>
  <si>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</si>
  <si>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</si>
  <si>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</si>
  <si>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</si>
  <si>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</si>
  <si>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</si>
  <si>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</si>
  <si>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</si>
  <si>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</si>
  <si>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</si>
  <si>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</si>
  <si>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</si>
  <si>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</si>
  <si>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</si>
  <si>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</si>
  <si>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</si>
  <si>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</si>
  <si>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</si>
  <si>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</si>
  <si>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</si>
  <si>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</si>
  <si>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</si>
  <si>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</si>
  <si>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</si>
  <si>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</si>
  <si>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</si>
  <si>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</si>
  <si>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</si>
  <si>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</si>
  <si>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</si>
  <si>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</si>
  <si>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</si>
  <si>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</si>
  <si>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</si>
  <si>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</si>
  <si>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</si>
  <si>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</si>
  <si>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</si>
  <si>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</si>
  <si>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</si>
  <si>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</si>
  <si>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</si>
  <si>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</si>
  <si>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</si>
  <si>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</si>
  <si>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</si>
  <si>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</si>
  <si>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</si>
  <si>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</si>
  <si>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</si>
  <si>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</si>
  <si>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</si>
  <si>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</si>
  <si>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</si>
  <si>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</si>
  <si>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</si>
  <si>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</si>
  <si>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</si>
  <si>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</si>
  <si>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</si>
  <si>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</si>
  <si>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</si>
  <si>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</si>
  <si>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</si>
  <si>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</si>
  <si>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</si>
  <si>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</si>
  <si>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</si>
  <si>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</si>
  <si>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</si>
  <si>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</si>
  <si>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</si>
  <si>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</si>
  <si>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</si>
  <si>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</si>
  <si>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</si>
  <si>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</si>
  <si>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</si>
  <si>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</si>
  <si>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</si>
  <si>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</si>
  <si>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</si>
  <si>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</si>
  <si>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</si>
  <si>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</si>
  <si>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</si>
  <si>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</si>
  <si>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</si>
  <si>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</si>
  <si>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</si>
  <si>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</si>
  <si>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</si>
  <si>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</si>
  <si>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</si>
  <si>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</si>
  <si>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</si>
  <si>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</si>
  <si>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</si>
  <si>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</si>
  <si>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</si>
  <si>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</si>
  <si>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</si>
  <si>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</si>
  <si>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</si>
  <si>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</si>
  <si>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</si>
  <si>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</si>
  <si>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</si>
  <si>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</si>
  <si>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</si>
  <si>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</si>
  <si>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</si>
  <si>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</si>
  <si>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</si>
  <si>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</si>
  <si>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</si>
  <si>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</si>
  <si>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</si>
  <si>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</si>
  <si>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</si>
  <si>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</si>
  <si>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</si>
  <si>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</si>
  <si>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</si>
  <si>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</si>
  <si>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</si>
  <si>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</si>
  <si>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</si>
  <si>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</si>
  <si>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</si>
  <si>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</si>
  <si>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</si>
  <si>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</si>
  <si>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</si>
  <si>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</si>
  <si>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</si>
  <si>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</si>
  <si>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</si>
  <si>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</si>
  <si>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</si>
  <si>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</si>
  <si>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</si>
  <si>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</si>
  <si>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</si>
  <si>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</si>
  <si>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</si>
  <si>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</si>
  <si>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</si>
  <si>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</si>
  <si>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</si>
  <si>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</si>
  <si>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</si>
  <si>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</si>
  <si>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</si>
  <si>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</si>
  <si>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</si>
  <si>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</si>
  <si>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</si>
  <si>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</si>
  <si>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</si>
  <si>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</si>
  <si>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</si>
  <si>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</si>
  <si>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</si>
  <si>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</si>
  <si>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</si>
  <si>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</si>
  <si>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</si>
  <si>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</si>
  <si>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</si>
  <si>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</si>
  <si>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</si>
  <si>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</si>
  <si>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</si>
  <si>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</si>
  <si>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</si>
  <si>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</si>
  <si>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</si>
  <si>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</si>
  <si>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</si>
  <si>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</si>
  <si>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</si>
  <si>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</si>
  <si>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</si>
  <si>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</si>
  <si>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</si>
  <si>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</si>
  <si>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</si>
  <si>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</si>
  <si>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</si>
  <si>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</si>
  <si>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</si>
  <si>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</si>
  <si>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</si>
  <si>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</si>
  <si>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</si>
  <si>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</si>
  <si>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</si>
  <si>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</si>
  <si>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</si>
  <si>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</si>
  <si>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</si>
  <si>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</si>
  <si>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</si>
  <si>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</si>
  <si>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</si>
  <si>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</si>
  <si>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</si>
  <si>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</si>
  <si>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</si>
  <si>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</si>
  <si>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</si>
  <si>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</si>
  <si>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</si>
  <si>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</si>
  <si>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</si>
  <si>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</si>
  <si>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</si>
  <si>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</si>
  <si>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</si>
  <si>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</si>
  <si>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</si>
  <si>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</si>
  <si>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</si>
  <si>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</si>
  <si>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</si>
  <si>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</si>
  <si>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</si>
  <si>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</si>
  <si>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</si>
  <si>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</si>
  <si>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</si>
  <si>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</si>
  <si>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</si>
  <si>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</si>
  <si>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</si>
  <si>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</si>
  <si>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</si>
  <si>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</si>
  <si>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</si>
  <si>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</si>
  <si>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</si>
  <si>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</si>
  <si>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</si>
  <si>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</si>
  <si>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</si>
  <si>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</si>
  <si>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</si>
  <si>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</si>
  <si>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</si>
  <si>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</si>
  <si>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</si>
  <si>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</si>
  <si>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</si>
  <si>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</si>
  <si>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</si>
  <si>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</si>
  <si>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</si>
  <si>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</si>
  <si>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</si>
  <si>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</si>
  <si>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</si>
  <si>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</si>
  <si>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</si>
  <si>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</si>
  <si>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</si>
  <si>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</si>
  <si>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</si>
  <si>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</si>
  <si>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</si>
  <si>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</si>
  <si>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</si>
  <si>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</si>
  <si>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</si>
  <si>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</si>
  <si>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</si>
  <si>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</si>
  <si>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</si>
  <si>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</si>
  <si>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</si>
  <si>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</si>
  <si>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</si>
  <si>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</si>
  <si>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</si>
  <si>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</si>
  <si>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</si>
  <si>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</si>
  <si>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</si>
  <si>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</si>
  <si>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</si>
  <si>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</si>
  <si>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</si>
  <si>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</si>
  <si>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</si>
  <si>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</si>
  <si>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</si>
  <si>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</si>
  <si>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</si>
  <si>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</si>
  <si>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</si>
  <si>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</si>
  <si>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</si>
  <si>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</si>
  <si>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</si>
  <si>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</si>
  <si>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</si>
  <si>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</si>
  <si>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</si>
  <si>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</si>
  <si>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</si>
  <si>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</si>
  <si>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</si>
  <si>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</si>
  <si>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</si>
  <si>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</si>
  <si>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</si>
  <si>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</si>
  <si>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</si>
  <si>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</si>
  <si>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</si>
  <si>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</si>
  <si>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</si>
  <si>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</si>
  <si>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</si>
  <si>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</si>
  <si>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</si>
  <si>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</si>
  <si>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</si>
  <si>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</si>
  <si>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</si>
  <si>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</si>
  <si>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</si>
  <si>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</si>
  <si>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</si>
  <si>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</si>
  <si>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</si>
  <si>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</si>
  <si>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</si>
  <si>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</si>
  <si>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</si>
  <si>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</si>
  <si>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</si>
  <si>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</si>
  <si>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</si>
  <si>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</si>
  <si>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</si>
  <si>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</si>
  <si>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</si>
  <si>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</si>
  <si>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</si>
  <si>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</si>
  <si>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</si>
  <si>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</si>
  <si>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</si>
  <si>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</si>
  <si>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</si>
  <si>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</si>
  <si>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</si>
  <si>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</si>
  <si>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</si>
  <si>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</si>
  <si>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</si>
  <si>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</si>
  <si>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</si>
  <si>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</si>
  <si>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</si>
  <si>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</si>
  <si>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</si>
  <si>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</si>
  <si>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</si>
  <si>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</si>
  <si>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</si>
  <si>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</si>
  <si>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</si>
  <si>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</si>
  <si>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</si>
  <si>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</si>
  <si>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</si>
  <si>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</si>
  <si>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</si>
  <si>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</si>
  <si>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</si>
  <si>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</si>
  <si>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</si>
  <si>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</si>
  <si>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</si>
  <si>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</si>
  <si>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</si>
  <si>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</si>
  <si>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</si>
  <si>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</si>
  <si>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</si>
  <si>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</si>
  <si>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</si>
  <si>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</si>
  <si>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</si>
  <si>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</si>
  <si>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</si>
  <si>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</si>
  <si>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</si>
  <si>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</si>
  <si>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</si>
  <si>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</si>
  <si>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</si>
  <si>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</si>
  <si>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</si>
  <si>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</si>
  <si>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</si>
  <si>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</si>
  <si>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</si>
  <si>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</si>
  <si>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</si>
  <si>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</si>
  <si>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</si>
  <si>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</si>
  <si>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</si>
  <si>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</si>
  <si>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</si>
  <si>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</si>
  <si>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</si>
  <si>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</si>
  <si>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</si>
  <si>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</si>
  <si>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</si>
  <si>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</si>
  <si>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</si>
  <si>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</si>
  <si>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</si>
  <si>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</si>
  <si>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</si>
  <si>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</si>
  <si>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</si>
  <si>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</si>
  <si>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</si>
  <si>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</si>
  <si>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</si>
  <si>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</si>
  <si>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</si>
  <si>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</si>
  <si>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</si>
  <si>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</si>
  <si>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</si>
  <si>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</si>
  <si>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</si>
  <si>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</si>
  <si>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</si>
  <si>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</si>
  <si>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</si>
  <si>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</si>
  <si>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</si>
  <si>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</si>
  <si>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</si>
  <si>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</si>
  <si>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</si>
  <si>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</si>
  <si>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</si>
  <si>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</si>
  <si>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</si>
  <si>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</si>
  <si>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</si>
  <si>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</si>
  <si>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</si>
  <si>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</si>
  <si>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</si>
  <si>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</si>
  <si>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</si>
  <si>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</si>
  <si>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</si>
  <si>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</si>
  <si>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</si>
  <si>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</si>
  <si>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</si>
  <si>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</si>
  <si>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</si>
  <si>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</si>
  <si>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</si>
  <si>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</si>
  <si>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</si>
  <si>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</si>
  <si>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</si>
  <si>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</si>
  <si>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</si>
  <si>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</si>
  <si>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</si>
  <si>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</si>
  <si>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</si>
  <si>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</si>
  <si>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</si>
  <si>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</si>
  <si>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</si>
  <si>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</si>
  <si>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</si>
  <si>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</si>
  <si>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</si>
  <si>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</si>
  <si>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</si>
  <si>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</si>
  <si>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</si>
  <si>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</si>
  <si>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</si>
  <si>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</si>
  <si>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</si>
  <si>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</si>
  <si>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</si>
  <si>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</si>
  <si>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</si>
  <si>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</si>
  <si>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</si>
  <si>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</si>
  <si>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</si>
  <si>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</si>
  <si>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</si>
  <si>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</si>
  <si>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</si>
  <si>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</si>
  <si>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</si>
  <si>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</si>
  <si>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</si>
  <si>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</si>
  <si>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</si>
  <si>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</si>
  <si>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</si>
  <si>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</si>
  <si>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</si>
  <si>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</si>
  <si>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</si>
  <si>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</si>
  <si>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</si>
  <si>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</si>
  <si>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</si>
  <si>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</si>
  <si>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</si>
  <si>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</si>
  <si>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</si>
  <si>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</si>
  <si>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</si>
  <si>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</si>
  <si>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</si>
  <si>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</si>
  <si>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</si>
  <si>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</si>
  <si>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</si>
  <si>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</si>
  <si>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</si>
  <si>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</si>
  <si>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</si>
  <si>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</si>
  <si>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</si>
  <si>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</si>
  <si>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</si>
  <si>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</si>
  <si>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</si>
  <si>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</si>
  <si>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</si>
  <si>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</si>
  <si>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</si>
  <si>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</si>
  <si>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</si>
  <si>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</si>
  <si>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</si>
  <si>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</si>
  <si>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</si>
  <si>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</si>
  <si>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</si>
  <si>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</si>
  <si>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</si>
  <si>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</si>
  <si>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</si>
  <si>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</si>
  <si>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</si>
  <si>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</si>
  <si>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</si>
  <si>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</si>
  <si>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</si>
  <si>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</si>
  <si>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</si>
  <si>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</si>
  <si>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</si>
  <si>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</si>
  <si>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</si>
  <si>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</si>
  <si>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</si>
  <si>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</si>
  <si>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</si>
  <si>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</si>
  <si>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</si>
  <si>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</si>
  <si>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</si>
  <si>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</si>
  <si>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</si>
  <si>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</si>
  <si>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</si>
  <si>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</si>
  <si>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</si>
  <si>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</si>
  <si>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</si>
  <si>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</si>
  <si>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</si>
  <si>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</si>
  <si>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</si>
  <si>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</si>
  <si>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</si>
  <si>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</si>
  <si>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</si>
  <si>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</si>
  <si>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</si>
  <si>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</si>
  <si>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</si>
  <si>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</si>
  <si>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</si>
  <si>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</si>
  <si>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</si>
  <si>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</si>
  <si>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</si>
  <si>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</si>
  <si>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</si>
  <si>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</si>
  <si>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</si>
  <si>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</si>
  <si>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</si>
  <si>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</si>
  <si>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</si>
  <si>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</si>
  <si>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</si>
  <si>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</si>
  <si>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</si>
  <si>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47402.смт. Ланівці.вул. Шкільна 7</t>
  </si>
  <si>
    <t/>
  </si>
  <si>
    <t>А.В. Радосюк</t>
  </si>
  <si>
    <t>А.Г. Букевич</t>
  </si>
  <si>
    <t>(035 49) 2-18-61</t>
  </si>
  <si>
    <t>inbox@ln.te.court.gov.ua</t>
  </si>
  <si>
    <t>3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</si>
</sst>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28">
      <selection activeCell="C6" sqref="C6:G6"/>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56" t="s">
        <v>2186</v>
      </c>
      <c r="C3" s="156"/>
      <c r="D3" s="156"/>
      <c r="E3" s="156"/>
      <c r="F3" s="156"/>
      <c r="G3" s="156"/>
      <c r="H3" s="156"/>
    </row>
    <row r="4" spans="2:8" ht="14.25" customHeight="1">
      <c r="B4" s="157"/>
      <c r="C4" s="157"/>
      <c r="D4" s="157"/>
      <c r="E4" s="157"/>
      <c r="F4" s="157"/>
      <c r="G4" s="157"/>
      <c r="H4" s="157"/>
    </row>
    <row r="5" spans="2:8" ht="18.75" customHeight="1">
      <c r="B5" s="157"/>
      <c r="C5" s="157"/>
      <c r="D5" s="157"/>
      <c r="E5" s="157"/>
      <c r="F5" s="157"/>
      <c r="G5" s="157"/>
      <c r="H5" s="157"/>
    </row>
    <row r="6" spans="2:8" ht="18.75" customHeight="1">
      <c r="B6" s="65"/>
      <c r="C6" s="157" t="s">
        <v>2360</v>
      </c>
      <c r="D6" s="157"/>
      <c r="E6" s="157"/>
      <c r="F6" s="157"/>
      <c r="G6" s="157"/>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8" t="s">
        <v>2183</v>
      </c>
      <c r="C12" s="159"/>
      <c r="D12" s="160"/>
      <c r="E12" s="64" t="s">
        <v>2182</v>
      </c>
      <c r="F12" s="51"/>
      <c r="G12" s="63" t="s">
        <v>2215</v>
      </c>
    </row>
    <row r="13" spans="1:7" ht="12.75" customHeight="1">
      <c r="A13" s="49"/>
      <c r="B13" s="149"/>
      <c r="C13" s="150"/>
      <c r="D13" s="151"/>
      <c r="E13" s="57"/>
      <c r="F13" s="51"/>
      <c r="G13" s="62" t="s">
        <v>2216</v>
      </c>
    </row>
    <row r="14" spans="1:7" ht="37.5" customHeight="1">
      <c r="A14" s="49"/>
      <c r="B14" s="127" t="s">
        <v>2181</v>
      </c>
      <c r="C14" s="128"/>
      <c r="D14" s="129"/>
      <c r="E14" s="58" t="s">
        <v>2180</v>
      </c>
      <c r="F14" s="51"/>
      <c r="G14" s="67"/>
    </row>
    <row r="15" spans="1:7" ht="14.25" customHeight="1">
      <c r="A15" s="49"/>
      <c r="B15" s="142"/>
      <c r="C15" s="143"/>
      <c r="D15" s="144"/>
      <c r="E15" s="61"/>
      <c r="G15" s="56" t="s">
        <v>2179</v>
      </c>
    </row>
    <row r="16" spans="1:8" ht="16.5" customHeight="1">
      <c r="A16" s="49"/>
      <c r="B16" s="127" t="s">
        <v>2187</v>
      </c>
      <c r="C16" s="130"/>
      <c r="D16" s="129"/>
      <c r="E16" s="145" t="s">
        <v>2190</v>
      </c>
      <c r="F16" s="125" t="s">
        <v>2178</v>
      </c>
      <c r="G16" s="126"/>
      <c r="H16" s="126"/>
    </row>
    <row r="17" spans="1:8" ht="12.75" customHeight="1">
      <c r="A17" s="49"/>
      <c r="B17" s="127"/>
      <c r="C17" s="130"/>
      <c r="D17" s="129"/>
      <c r="E17" s="145"/>
      <c r="F17" s="123" t="s">
        <v>2199</v>
      </c>
      <c r="G17" s="124"/>
      <c r="H17" s="124"/>
    </row>
    <row r="18" spans="1:5" ht="12.75" customHeight="1">
      <c r="A18" s="49"/>
      <c r="B18" s="127"/>
      <c r="C18" s="128"/>
      <c r="D18" s="129"/>
      <c r="E18" s="68"/>
    </row>
    <row r="19" spans="1:8" ht="16.5" customHeight="1">
      <c r="A19" s="49"/>
      <c r="B19" s="127" t="s">
        <v>2198</v>
      </c>
      <c r="C19" s="130"/>
      <c r="D19" s="129"/>
      <c r="E19" s="145" t="s">
        <v>2190</v>
      </c>
      <c r="F19" s="123"/>
      <c r="G19" s="124"/>
      <c r="H19" s="124"/>
    </row>
    <row r="20" spans="1:8" ht="18" customHeight="1">
      <c r="A20" s="49"/>
      <c r="B20" s="127"/>
      <c r="C20" s="130"/>
      <c r="D20" s="129"/>
      <c r="E20" s="145"/>
      <c r="F20" s="60"/>
      <c r="G20" s="59"/>
      <c r="H20" s="59"/>
    </row>
    <row r="21" spans="1:8" ht="12.75" customHeight="1">
      <c r="A21" s="49"/>
      <c r="B21" s="142"/>
      <c r="C21" s="143"/>
      <c r="D21" s="144"/>
      <c r="E21" s="68"/>
      <c r="F21" s="60"/>
      <c r="G21" s="59"/>
      <c r="H21" s="59"/>
    </row>
    <row r="22" spans="1:8" ht="12.75" customHeight="1">
      <c r="A22" s="49"/>
      <c r="B22" s="127" t="s">
        <v>2188</v>
      </c>
      <c r="C22" s="130"/>
      <c r="D22" s="129"/>
      <c r="E22" s="145" t="s">
        <v>2190</v>
      </c>
      <c r="F22" s="60"/>
      <c r="G22" s="59"/>
      <c r="H22" s="59"/>
    </row>
    <row r="23" spans="1:8" ht="17.25" customHeight="1">
      <c r="A23" s="49"/>
      <c r="B23" s="127"/>
      <c r="C23" s="130"/>
      <c r="D23" s="129"/>
      <c r="E23" s="145"/>
      <c r="F23" s="60"/>
      <c r="G23" s="59"/>
      <c r="H23" s="59"/>
    </row>
    <row r="24" spans="1:8" ht="12.75" customHeight="1">
      <c r="A24" s="49"/>
      <c r="B24" s="142"/>
      <c r="C24" s="143"/>
      <c r="D24" s="144"/>
      <c r="E24" s="68"/>
      <c r="F24" s="60"/>
      <c r="G24" s="59"/>
      <c r="H24" s="59"/>
    </row>
    <row r="25" spans="1:8" ht="12.75" customHeight="1">
      <c r="A25" s="49"/>
      <c r="B25" s="127" t="s">
        <v>2189</v>
      </c>
      <c r="C25" s="146"/>
      <c r="D25" s="147"/>
      <c r="E25" s="145" t="s">
        <v>2191</v>
      </c>
      <c r="F25" s="125"/>
      <c r="G25" s="126"/>
      <c r="H25" s="126"/>
    </row>
    <row r="26" spans="1:8" ht="15" customHeight="1">
      <c r="A26" s="49"/>
      <c r="B26" s="148"/>
      <c r="C26" s="146"/>
      <c r="D26" s="147"/>
      <c r="E26" s="145"/>
      <c r="F26" s="125"/>
      <c r="G26" s="126"/>
      <c r="H26" s="126"/>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34" t="s">
        <v>2176</v>
      </c>
      <c r="C38" s="135"/>
      <c r="D38" s="152" t="s">
        <v>1764</v>
      </c>
      <c r="E38" s="152"/>
      <c r="F38" s="152"/>
      <c r="G38" s="152"/>
      <c r="H38" s="153"/>
    </row>
    <row r="39" spans="1:8" ht="12.75" customHeight="1">
      <c r="A39" s="49"/>
      <c r="B39" s="51"/>
      <c r="D39" s="45"/>
      <c r="E39" s="45"/>
      <c r="F39" s="45"/>
      <c r="G39" s="45"/>
      <c r="H39" s="52"/>
    </row>
    <row r="40" spans="1:8" ht="12.75" customHeight="1">
      <c r="A40" s="49"/>
      <c r="B40" s="51" t="s">
        <v>2175</v>
      </c>
      <c r="D40" s="154" t="s">
        <v>2361</v>
      </c>
      <c r="E40" s="154"/>
      <c r="F40" s="154"/>
      <c r="G40" s="154"/>
      <c r="H40" s="155"/>
    </row>
    <row r="41" spans="1:8" ht="12.75" customHeight="1">
      <c r="A41" s="49"/>
      <c r="B41" s="51"/>
      <c r="D41" s="154"/>
      <c r="E41" s="154"/>
      <c r="F41" s="154"/>
      <c r="G41" s="154"/>
      <c r="H41" s="155"/>
    </row>
    <row r="42" spans="1:8" ht="12.75" customHeight="1">
      <c r="A42" s="49"/>
      <c r="B42" s="136"/>
      <c r="C42" s="137"/>
      <c r="D42" s="137"/>
      <c r="E42" s="137"/>
      <c r="F42" s="137"/>
      <c r="G42" s="137"/>
      <c r="H42" s="138"/>
    </row>
    <row r="43" spans="1:8" ht="12.75" customHeight="1">
      <c r="A43" s="49"/>
      <c r="B43" s="131" t="s">
        <v>2174</v>
      </c>
      <c r="C43" s="132"/>
      <c r="D43" s="132"/>
      <c r="E43" s="132"/>
      <c r="F43" s="132"/>
      <c r="G43" s="132"/>
      <c r="H43" s="133"/>
    </row>
    <row r="44" spans="1:8" ht="12.75" customHeight="1">
      <c r="A44" s="49"/>
      <c r="B44" s="51"/>
      <c r="H44" s="49"/>
    </row>
    <row r="45" spans="1:8" ht="12.75" customHeight="1">
      <c r="A45" s="49"/>
      <c r="B45" s="139"/>
      <c r="C45" s="140"/>
      <c r="D45" s="140"/>
      <c r="E45" s="140"/>
      <c r="F45" s="140"/>
      <c r="G45" s="140"/>
      <c r="H45" s="141"/>
    </row>
    <row r="46" spans="1:8" ht="12.75" customHeight="1">
      <c r="A46" s="49"/>
      <c r="B46" s="131" t="s">
        <v>2173</v>
      </c>
      <c r="C46" s="132"/>
      <c r="D46" s="132"/>
      <c r="E46" s="132"/>
      <c r="F46" s="132"/>
      <c r="G46" s="132"/>
      <c r="H46" s="13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&amp;LAE993AAE&amp;C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3" t="s">
        <v>2321</v>
      </c>
      <c r="B1" s="173"/>
      <c r="C1" s="107"/>
      <c r="X1" s="109"/>
      <c r="Y1" s="114"/>
      <c r="Z1" s="114"/>
    </row>
    <row r="2" spans="1:27"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15"/>
      <c r="AA2" s="100"/>
    </row>
    <row r="3" spans="1:27"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6"/>
      <c r="Z3" s="115"/>
      <c r="AA3" s="101"/>
    </row>
    <row r="4" spans="1:27"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15"/>
      <c r="AA4" s="101"/>
    </row>
    <row r="5" spans="1:27"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5" t="s">
        <v>428</v>
      </c>
      <c r="B7" s="166"/>
      <c r="C7" s="99"/>
      <c r="D7" s="4"/>
      <c r="E7" s="4"/>
      <c r="F7" s="4"/>
      <c r="G7" s="4"/>
      <c r="H7" s="4"/>
      <c r="I7" s="4"/>
      <c r="J7" s="4"/>
      <c r="K7" s="4"/>
      <c r="L7" s="4"/>
      <c r="M7" s="4"/>
      <c r="N7" s="4"/>
      <c r="O7" s="4"/>
      <c r="P7" s="4"/>
      <c r="Q7" s="4"/>
      <c r="R7" s="4"/>
      <c r="S7" s="4"/>
      <c r="T7" s="4"/>
      <c r="U7" s="4"/>
      <c r="V7" s="4"/>
      <c r="W7" s="4"/>
      <c r="X7" s="25"/>
      <c r="Y7" s="117"/>
      <c r="Z7" s="117"/>
    </row>
    <row r="8" spans="1:24" ht="12.75">
      <c r="A8" s="161" t="s">
        <v>2210</v>
      </c>
      <c r="B8" s="162"/>
      <c r="C8" s="96"/>
      <c r="D8" s="32">
        <f>SUM(E8:H8)</f>
        <v>35</v>
      </c>
      <c r="E8" s="32">
        <f>SUM(E9:E446)</f>
        <v>1</v>
      </c>
      <c r="F8" s="32">
        <f>SUM(F9:F446)</f>
        <v>0</v>
      </c>
      <c r="G8" s="32">
        <f>SUM(G9:G446)</f>
        <v>34</v>
      </c>
      <c r="H8" s="32">
        <f>SUM(H9:H446)</f>
        <v>0</v>
      </c>
      <c r="I8" s="32">
        <f>SUM(J8:M8)</f>
        <v>65</v>
      </c>
      <c r="J8" s="32">
        <f>SUM(J9:J446)</f>
        <v>2</v>
      </c>
      <c r="K8" s="32">
        <f>SUM(K9:K446)</f>
        <v>0</v>
      </c>
      <c r="L8" s="32">
        <f>SUM(L9:L446)</f>
        <v>63</v>
      </c>
      <c r="M8" s="32">
        <f>SUM(M9:M446)</f>
        <v>0</v>
      </c>
      <c r="N8" s="32">
        <f>SUM(O8:R8)</f>
        <v>62</v>
      </c>
      <c r="O8" s="32">
        <f>SUM(O9:O446)</f>
        <v>3</v>
      </c>
      <c r="P8" s="32">
        <f>SUM(P9:P446)</f>
        <v>0</v>
      </c>
      <c r="Q8" s="32">
        <f>SUM(Q9:Q446)</f>
        <v>59</v>
      </c>
      <c r="R8" s="32">
        <f>SUM(R9:R446)</f>
        <v>0</v>
      </c>
      <c r="S8" s="32">
        <f>SUM(T8:W8)</f>
        <v>38</v>
      </c>
      <c r="T8" s="32">
        <f>SUM(T9:T446)</f>
        <v>0</v>
      </c>
      <c r="U8" s="32">
        <f>SUM(U9:U446)</f>
        <v>0</v>
      </c>
      <c r="V8" s="32">
        <f>SUM(V9:V446)</f>
        <v>38</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c r="E27" s="40"/>
      <c r="F27" s="40"/>
      <c r="G27" s="40"/>
      <c r="H27" s="40"/>
      <c r="I27" s="40">
        <v>1</v>
      </c>
      <c r="J27" s="40"/>
      <c r="K27" s="40"/>
      <c r="L27" s="40">
        <v>1</v>
      </c>
      <c r="M27" s="40"/>
      <c r="N27" s="40"/>
      <c r="O27" s="40"/>
      <c r="P27" s="40"/>
      <c r="Q27" s="40"/>
      <c r="R27" s="40"/>
      <c r="S27" s="40">
        <v>1</v>
      </c>
      <c r="T27" s="40"/>
      <c r="U27" s="40"/>
      <c r="V27" s="40">
        <v>1</v>
      </c>
      <c r="W27" s="40"/>
      <c r="X27" s="39">
        <v>765</v>
      </c>
      <c r="Y27" s="103"/>
      <c r="Z27" s="103"/>
    </row>
    <row r="28" spans="1:26" s="41" customFormat="1" ht="12.75">
      <c r="A28" s="88">
        <v>411010208</v>
      </c>
      <c r="B28" s="42" t="s">
        <v>29</v>
      </c>
      <c r="C28" s="97"/>
      <c r="D28" s="40">
        <v>1</v>
      </c>
      <c r="E28" s="40"/>
      <c r="F28" s="40"/>
      <c r="G28" s="40">
        <v>1</v>
      </c>
      <c r="H28" s="40"/>
      <c r="I28" s="40"/>
      <c r="J28" s="40"/>
      <c r="K28" s="40"/>
      <c r="L28" s="40"/>
      <c r="M28" s="40"/>
      <c r="N28" s="40"/>
      <c r="O28" s="40"/>
      <c r="P28" s="40"/>
      <c r="Q28" s="40"/>
      <c r="R28" s="40"/>
      <c r="S28" s="40">
        <v>1</v>
      </c>
      <c r="T28" s="40"/>
      <c r="U28" s="40"/>
      <c r="V28" s="40">
        <v>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5</v>
      </c>
      <c r="E31" s="40"/>
      <c r="F31" s="40"/>
      <c r="G31" s="40">
        <v>5</v>
      </c>
      <c r="H31" s="40"/>
      <c r="I31" s="40">
        <v>7</v>
      </c>
      <c r="J31" s="40"/>
      <c r="K31" s="40"/>
      <c r="L31" s="40">
        <v>7</v>
      </c>
      <c r="M31" s="40"/>
      <c r="N31" s="40">
        <v>8</v>
      </c>
      <c r="O31" s="40"/>
      <c r="P31" s="40"/>
      <c r="Q31" s="40">
        <v>8</v>
      </c>
      <c r="R31" s="40"/>
      <c r="S31" s="40">
        <v>4</v>
      </c>
      <c r="T31" s="40"/>
      <c r="U31" s="40"/>
      <c r="V31" s="40">
        <v>4</v>
      </c>
      <c r="W31" s="40"/>
      <c r="X31" s="39">
        <v>406</v>
      </c>
      <c r="Y31" s="103"/>
      <c r="Z31" s="103"/>
    </row>
    <row r="32" spans="1:26" s="41" customFormat="1" ht="12.75">
      <c r="A32" s="88">
        <v>411010212</v>
      </c>
      <c r="B32" s="42" t="s">
        <v>33</v>
      </c>
      <c r="C32" s="97"/>
      <c r="D32" s="40">
        <v>3</v>
      </c>
      <c r="E32" s="40"/>
      <c r="F32" s="40"/>
      <c r="G32" s="40">
        <v>3</v>
      </c>
      <c r="H32" s="40"/>
      <c r="I32" s="40">
        <v>18</v>
      </c>
      <c r="J32" s="40">
        <v>1</v>
      </c>
      <c r="K32" s="40"/>
      <c r="L32" s="40">
        <v>17</v>
      </c>
      <c r="M32" s="40"/>
      <c r="N32" s="40">
        <v>19</v>
      </c>
      <c r="O32" s="40">
        <v>1</v>
      </c>
      <c r="P32" s="40"/>
      <c r="Q32" s="40">
        <v>18</v>
      </c>
      <c r="R32" s="40"/>
      <c r="S32" s="40">
        <v>2</v>
      </c>
      <c r="T32" s="40"/>
      <c r="U32" s="40"/>
      <c r="V32" s="40">
        <v>2</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4</v>
      </c>
      <c r="E53" s="40"/>
      <c r="F53" s="40"/>
      <c r="G53" s="40">
        <v>4</v>
      </c>
      <c r="H53" s="40"/>
      <c r="I53" s="40">
        <v>3</v>
      </c>
      <c r="J53" s="40"/>
      <c r="K53" s="40"/>
      <c r="L53" s="40">
        <v>3</v>
      </c>
      <c r="M53" s="40"/>
      <c r="N53" s="40">
        <v>4</v>
      </c>
      <c r="O53" s="40"/>
      <c r="P53" s="40"/>
      <c r="Q53" s="40">
        <v>4</v>
      </c>
      <c r="R53" s="40"/>
      <c r="S53" s="40">
        <v>3</v>
      </c>
      <c r="T53" s="40"/>
      <c r="U53" s="40"/>
      <c r="V53" s="40">
        <v>3</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c r="E55" s="40"/>
      <c r="F55" s="40"/>
      <c r="G55" s="40"/>
      <c r="H55" s="40"/>
      <c r="I55" s="40">
        <v>1</v>
      </c>
      <c r="J55" s="40"/>
      <c r="K55" s="40"/>
      <c r="L55" s="40">
        <v>1</v>
      </c>
      <c r="M55" s="40"/>
      <c r="N55" s="40"/>
      <c r="O55" s="40"/>
      <c r="P55" s="40"/>
      <c r="Q55" s="40"/>
      <c r="R55" s="40"/>
      <c r="S55" s="40">
        <v>1</v>
      </c>
      <c r="T55" s="40"/>
      <c r="U55" s="40"/>
      <c r="V55" s="40">
        <v>1</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c r="E70" s="40"/>
      <c r="F70" s="40"/>
      <c r="G70" s="40"/>
      <c r="H70" s="40"/>
      <c r="I70" s="40">
        <v>1</v>
      </c>
      <c r="J70" s="40"/>
      <c r="K70" s="40"/>
      <c r="L70" s="40">
        <v>1</v>
      </c>
      <c r="M70" s="40"/>
      <c r="N70" s="40"/>
      <c r="O70" s="40"/>
      <c r="P70" s="40"/>
      <c r="Q70" s="40"/>
      <c r="R70" s="40"/>
      <c r="S70" s="40">
        <v>1</v>
      </c>
      <c r="T70" s="40"/>
      <c r="U70" s="40"/>
      <c r="V70" s="40">
        <v>1</v>
      </c>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c r="F81" s="40"/>
      <c r="G81" s="40">
        <v>1</v>
      </c>
      <c r="H81" s="40"/>
      <c r="I81" s="40">
        <v>2</v>
      </c>
      <c r="J81" s="40"/>
      <c r="K81" s="40"/>
      <c r="L81" s="40">
        <v>2</v>
      </c>
      <c r="M81" s="40"/>
      <c r="N81" s="40">
        <v>2</v>
      </c>
      <c r="O81" s="40"/>
      <c r="P81" s="40"/>
      <c r="Q81" s="40">
        <v>2</v>
      </c>
      <c r="R81" s="40"/>
      <c r="S81" s="40">
        <v>1</v>
      </c>
      <c r="T81" s="40"/>
      <c r="U81" s="40"/>
      <c r="V81" s="40">
        <v>1</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5</v>
      </c>
      <c r="E106" s="40"/>
      <c r="F106" s="40"/>
      <c r="G106" s="40">
        <v>5</v>
      </c>
      <c r="H106" s="40"/>
      <c r="I106" s="40">
        <v>13</v>
      </c>
      <c r="J106" s="40"/>
      <c r="K106" s="40"/>
      <c r="L106" s="40">
        <v>13</v>
      </c>
      <c r="M106" s="40"/>
      <c r="N106" s="40">
        <v>11</v>
      </c>
      <c r="O106" s="40"/>
      <c r="P106" s="40"/>
      <c r="Q106" s="40">
        <v>11</v>
      </c>
      <c r="R106" s="40"/>
      <c r="S106" s="40">
        <v>7</v>
      </c>
      <c r="T106" s="40"/>
      <c r="U106" s="40"/>
      <c r="V106" s="40">
        <v>7</v>
      </c>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1</v>
      </c>
      <c r="E111" s="40"/>
      <c r="F111" s="40"/>
      <c r="G111" s="40">
        <v>1</v>
      </c>
      <c r="H111" s="40"/>
      <c r="I111" s="40">
        <v>3</v>
      </c>
      <c r="J111" s="40"/>
      <c r="K111" s="40"/>
      <c r="L111" s="40">
        <v>3</v>
      </c>
      <c r="M111" s="40"/>
      <c r="N111" s="40">
        <v>3</v>
      </c>
      <c r="O111" s="40"/>
      <c r="P111" s="40"/>
      <c r="Q111" s="40">
        <v>3</v>
      </c>
      <c r="R111" s="40"/>
      <c r="S111" s="40">
        <v>1</v>
      </c>
      <c r="T111" s="40"/>
      <c r="U111" s="40"/>
      <c r="V111" s="40">
        <v>1</v>
      </c>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v>1</v>
      </c>
      <c r="O177" s="40"/>
      <c r="P177" s="40"/>
      <c r="Q177" s="40">
        <v>1</v>
      </c>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c r="A179" s="88">
        <v>411010815</v>
      </c>
      <c r="B179" s="42" t="s">
        <v>174</v>
      </c>
      <c r="C179" s="97"/>
      <c r="D179" s="40">
        <v>1</v>
      </c>
      <c r="E179" s="40"/>
      <c r="F179" s="40"/>
      <c r="G179" s="40">
        <v>1</v>
      </c>
      <c r="H179" s="40"/>
      <c r="I179" s="40"/>
      <c r="J179" s="40"/>
      <c r="K179" s="40"/>
      <c r="L179" s="40"/>
      <c r="M179" s="40"/>
      <c r="N179" s="40"/>
      <c r="O179" s="40"/>
      <c r="P179" s="40"/>
      <c r="Q179" s="40"/>
      <c r="R179" s="40"/>
      <c r="S179" s="40">
        <v>1</v>
      </c>
      <c r="T179" s="40"/>
      <c r="U179" s="40"/>
      <c r="V179" s="40">
        <v>1</v>
      </c>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c r="A185" s="88">
        <v>411010821</v>
      </c>
      <c r="B185" s="42" t="s">
        <v>180</v>
      </c>
      <c r="C185" s="97"/>
      <c r="D185" s="40"/>
      <c r="E185" s="40"/>
      <c r="F185" s="40"/>
      <c r="G185" s="40"/>
      <c r="H185" s="40"/>
      <c r="I185" s="40">
        <v>1</v>
      </c>
      <c r="J185" s="40"/>
      <c r="K185" s="40"/>
      <c r="L185" s="40">
        <v>1</v>
      </c>
      <c r="M185" s="40"/>
      <c r="N185" s="40">
        <v>1</v>
      </c>
      <c r="O185" s="40"/>
      <c r="P185" s="40"/>
      <c r="Q185" s="40">
        <v>1</v>
      </c>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v>
      </c>
      <c r="E201" s="40">
        <v>1</v>
      </c>
      <c r="F201" s="40"/>
      <c r="G201" s="40"/>
      <c r="H201" s="40"/>
      <c r="I201" s="40">
        <v>1</v>
      </c>
      <c r="J201" s="40"/>
      <c r="K201" s="40"/>
      <c r="L201" s="40">
        <v>1</v>
      </c>
      <c r="M201" s="40"/>
      <c r="N201" s="40">
        <v>2</v>
      </c>
      <c r="O201" s="40">
        <v>1</v>
      </c>
      <c r="P201" s="40"/>
      <c r="Q201" s="40">
        <v>1</v>
      </c>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4</v>
      </c>
      <c r="E235" s="40"/>
      <c r="F235" s="40"/>
      <c r="G235" s="40">
        <v>4</v>
      </c>
      <c r="H235" s="40"/>
      <c r="I235" s="40">
        <v>2</v>
      </c>
      <c r="J235" s="40">
        <v>1</v>
      </c>
      <c r="K235" s="40"/>
      <c r="L235" s="40">
        <v>1</v>
      </c>
      <c r="M235" s="40"/>
      <c r="N235" s="40">
        <v>2</v>
      </c>
      <c r="O235" s="40">
        <v>1</v>
      </c>
      <c r="P235" s="40"/>
      <c r="Q235" s="40">
        <v>1</v>
      </c>
      <c r="R235" s="40"/>
      <c r="S235" s="40">
        <v>4</v>
      </c>
      <c r="T235" s="40"/>
      <c r="U235" s="40"/>
      <c r="V235" s="40">
        <v>4</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2</v>
      </c>
      <c r="E238" s="40"/>
      <c r="F238" s="40"/>
      <c r="G238" s="40">
        <v>2</v>
      </c>
      <c r="H238" s="40"/>
      <c r="I238" s="40"/>
      <c r="J238" s="40"/>
      <c r="K238" s="40"/>
      <c r="L238" s="40"/>
      <c r="M238" s="40"/>
      <c r="N238" s="40"/>
      <c r="O238" s="40"/>
      <c r="P238" s="40"/>
      <c r="Q238" s="40"/>
      <c r="R238" s="40"/>
      <c r="S238" s="40">
        <v>2</v>
      </c>
      <c r="T238" s="40"/>
      <c r="U238" s="40"/>
      <c r="V238" s="40">
        <v>2</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c r="E247" s="40"/>
      <c r="F247" s="40"/>
      <c r="G247" s="40"/>
      <c r="H247" s="40"/>
      <c r="I247" s="40">
        <v>1</v>
      </c>
      <c r="J247" s="40"/>
      <c r="K247" s="40"/>
      <c r="L247" s="40">
        <v>1</v>
      </c>
      <c r="M247" s="40"/>
      <c r="N247" s="40"/>
      <c r="O247" s="40"/>
      <c r="P247" s="40"/>
      <c r="Q247" s="40"/>
      <c r="R247" s="40"/>
      <c r="S247" s="40">
        <v>1</v>
      </c>
      <c r="T247" s="40"/>
      <c r="U247" s="40"/>
      <c r="V247" s="40">
        <v>1</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c r="E264" s="40"/>
      <c r="F264" s="40"/>
      <c r="G264" s="40"/>
      <c r="H264" s="40"/>
      <c r="I264" s="40">
        <v>2</v>
      </c>
      <c r="J264" s="40"/>
      <c r="K264" s="40"/>
      <c r="L264" s="40">
        <v>2</v>
      </c>
      <c r="M264" s="40"/>
      <c r="N264" s="40">
        <v>2</v>
      </c>
      <c r="O264" s="40"/>
      <c r="P264" s="40"/>
      <c r="Q264" s="40">
        <v>2</v>
      </c>
      <c r="R264" s="40"/>
      <c r="S264" s="40"/>
      <c r="T264" s="40"/>
      <c r="U264" s="40"/>
      <c r="V264" s="40"/>
      <c r="W264" s="40"/>
      <c r="X264" s="39">
        <v>444</v>
      </c>
      <c r="Y264" s="103"/>
      <c r="Z264" s="103"/>
    </row>
    <row r="265" spans="1:26" s="41" customFormat="1" ht="12.75">
      <c r="A265" s="88">
        <v>411011306</v>
      </c>
      <c r="B265" s="42" t="s">
        <v>254</v>
      </c>
      <c r="C265" s="97"/>
      <c r="D265" s="40"/>
      <c r="E265" s="40"/>
      <c r="F265" s="40"/>
      <c r="G265" s="40"/>
      <c r="H265" s="40"/>
      <c r="I265" s="40">
        <v>1</v>
      </c>
      <c r="J265" s="40"/>
      <c r="K265" s="40"/>
      <c r="L265" s="40">
        <v>1</v>
      </c>
      <c r="M265" s="40"/>
      <c r="N265" s="40">
        <v>1</v>
      </c>
      <c r="O265" s="40"/>
      <c r="P265" s="40"/>
      <c r="Q265" s="40">
        <v>1</v>
      </c>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v>1</v>
      </c>
      <c r="E294" s="40"/>
      <c r="F294" s="40"/>
      <c r="G294" s="40">
        <v>1</v>
      </c>
      <c r="H294" s="40"/>
      <c r="I294" s="40"/>
      <c r="J294" s="40"/>
      <c r="K294" s="40"/>
      <c r="L294" s="40"/>
      <c r="M294" s="40"/>
      <c r="N294" s="40">
        <v>1</v>
      </c>
      <c r="O294" s="40"/>
      <c r="P294" s="40"/>
      <c r="Q294" s="40">
        <v>1</v>
      </c>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c r="A300" s="88">
        <v>411011501</v>
      </c>
      <c r="B300" s="42" t="s">
        <v>288</v>
      </c>
      <c r="C300" s="97"/>
      <c r="D300" s="40">
        <v>1</v>
      </c>
      <c r="E300" s="40"/>
      <c r="F300" s="40"/>
      <c r="G300" s="40">
        <v>1</v>
      </c>
      <c r="H300" s="40"/>
      <c r="I300" s="40"/>
      <c r="J300" s="40"/>
      <c r="K300" s="40"/>
      <c r="L300" s="40"/>
      <c r="M300" s="40"/>
      <c r="N300" s="40">
        <v>1</v>
      </c>
      <c r="O300" s="40"/>
      <c r="P300" s="40"/>
      <c r="Q300" s="40">
        <v>1</v>
      </c>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1</v>
      </c>
      <c r="E307" s="40"/>
      <c r="F307" s="40"/>
      <c r="G307" s="40">
        <v>1</v>
      </c>
      <c r="H307" s="40"/>
      <c r="I307" s="40"/>
      <c r="J307" s="40"/>
      <c r="K307" s="40"/>
      <c r="L307" s="40"/>
      <c r="M307" s="40"/>
      <c r="N307" s="40"/>
      <c r="O307" s="40"/>
      <c r="P307" s="40"/>
      <c r="Q307" s="40"/>
      <c r="R307" s="40"/>
      <c r="S307" s="40">
        <v>1</v>
      </c>
      <c r="T307" s="40"/>
      <c r="U307" s="40"/>
      <c r="V307" s="40">
        <v>1</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312</v>
      </c>
      <c r="C325" s="97"/>
      <c r="D325" s="40">
        <v>1</v>
      </c>
      <c r="E325" s="40"/>
      <c r="F325" s="40"/>
      <c r="G325" s="40">
        <v>1</v>
      </c>
      <c r="H325" s="40"/>
      <c r="I325" s="40">
        <v>1</v>
      </c>
      <c r="J325" s="40"/>
      <c r="K325" s="40"/>
      <c r="L325" s="40">
        <v>1</v>
      </c>
      <c r="M325" s="40"/>
      <c r="N325" s="40">
        <v>2</v>
      </c>
      <c r="O325" s="40"/>
      <c r="P325" s="40"/>
      <c r="Q325" s="40">
        <v>2</v>
      </c>
      <c r="R325" s="40"/>
      <c r="S325" s="40"/>
      <c r="T325" s="40"/>
      <c r="U325" s="40"/>
      <c r="V325" s="40"/>
      <c r="W325" s="40"/>
      <c r="X325" s="39">
        <v>617</v>
      </c>
      <c r="Y325" s="103"/>
      <c r="Z325" s="103"/>
    </row>
    <row r="326" spans="1:26" s="41" customFormat="1" ht="25.5">
      <c r="A326" s="88">
        <v>411011527</v>
      </c>
      <c r="B326" s="42" t="s">
        <v>313</v>
      </c>
      <c r="C326" s="97"/>
      <c r="D326" s="40"/>
      <c r="E326" s="40"/>
      <c r="F326" s="40"/>
      <c r="G326" s="40"/>
      <c r="H326" s="40"/>
      <c r="I326" s="40">
        <v>1</v>
      </c>
      <c r="J326" s="40"/>
      <c r="K326" s="40"/>
      <c r="L326" s="40">
        <v>1</v>
      </c>
      <c r="M326" s="40"/>
      <c r="N326" s="40"/>
      <c r="O326" s="40"/>
      <c r="P326" s="40"/>
      <c r="Q326" s="40"/>
      <c r="R326" s="40"/>
      <c r="S326" s="40">
        <v>1</v>
      </c>
      <c r="T326" s="40"/>
      <c r="U326" s="40"/>
      <c r="V326" s="40">
        <v>1</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c r="A347" s="88">
        <v>411011708</v>
      </c>
      <c r="B347" s="42" t="s">
        <v>334</v>
      </c>
      <c r="C347" s="97"/>
      <c r="D347" s="40">
        <v>2</v>
      </c>
      <c r="E347" s="40"/>
      <c r="F347" s="40"/>
      <c r="G347" s="40">
        <v>2</v>
      </c>
      <c r="H347" s="40"/>
      <c r="I347" s="40"/>
      <c r="J347" s="40"/>
      <c r="K347" s="40"/>
      <c r="L347" s="40"/>
      <c r="M347" s="40"/>
      <c r="N347" s="40"/>
      <c r="O347" s="40"/>
      <c r="P347" s="40"/>
      <c r="Q347" s="40"/>
      <c r="R347" s="40"/>
      <c r="S347" s="40">
        <v>2</v>
      </c>
      <c r="T347" s="40"/>
      <c r="U347" s="40"/>
      <c r="V347" s="40">
        <v>2</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c r="E351" s="40"/>
      <c r="F351" s="40"/>
      <c r="G351" s="40"/>
      <c r="H351" s="40"/>
      <c r="I351" s="40">
        <v>2</v>
      </c>
      <c r="J351" s="40"/>
      <c r="K351" s="40"/>
      <c r="L351" s="40">
        <v>2</v>
      </c>
      <c r="M351" s="40"/>
      <c r="N351" s="40">
        <v>1</v>
      </c>
      <c r="O351" s="40"/>
      <c r="P351" s="40"/>
      <c r="Q351" s="40">
        <v>1</v>
      </c>
      <c r="R351" s="40"/>
      <c r="S351" s="40">
        <v>1</v>
      </c>
      <c r="T351" s="40"/>
      <c r="U351" s="40"/>
      <c r="V351" s="40">
        <v>1</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v>1</v>
      </c>
      <c r="E380" s="40"/>
      <c r="F380" s="40"/>
      <c r="G380" s="40">
        <v>1</v>
      </c>
      <c r="H380" s="40"/>
      <c r="I380" s="40"/>
      <c r="J380" s="40"/>
      <c r="K380" s="40"/>
      <c r="L380" s="40"/>
      <c r="M380" s="40"/>
      <c r="N380" s="40"/>
      <c r="O380" s="40"/>
      <c r="P380" s="40"/>
      <c r="Q380" s="40"/>
      <c r="R380" s="40"/>
      <c r="S380" s="40">
        <v>1</v>
      </c>
      <c r="T380" s="40"/>
      <c r="U380" s="40"/>
      <c r="V380" s="40">
        <v>1</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c r="A395" s="88">
        <v>411011835</v>
      </c>
      <c r="B395" s="42" t="s">
        <v>379</v>
      </c>
      <c r="C395" s="97"/>
      <c r="D395" s="40"/>
      <c r="E395" s="40"/>
      <c r="F395" s="40"/>
      <c r="G395" s="40"/>
      <c r="H395" s="40"/>
      <c r="I395" s="40">
        <v>2</v>
      </c>
      <c r="J395" s="40"/>
      <c r="K395" s="40"/>
      <c r="L395" s="40">
        <v>2</v>
      </c>
      <c r="M395" s="40"/>
      <c r="N395" s="40">
        <v>1</v>
      </c>
      <c r="O395" s="40"/>
      <c r="P395" s="40"/>
      <c r="Q395" s="40">
        <v>1</v>
      </c>
      <c r="R395" s="40"/>
      <c r="S395" s="40">
        <v>1</v>
      </c>
      <c r="T395" s="40"/>
      <c r="U395" s="40"/>
      <c r="V395" s="40">
        <v>1</v>
      </c>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c r="E433" s="40"/>
      <c r="F433" s="40"/>
      <c r="G433" s="40"/>
      <c r="H433" s="40"/>
      <c r="I433" s="40">
        <v>1</v>
      </c>
      <c r="J433" s="40"/>
      <c r="K433" s="40"/>
      <c r="L433" s="40">
        <v>1</v>
      </c>
      <c r="M433" s="40"/>
      <c r="N433" s="40"/>
      <c r="O433" s="40"/>
      <c r="P433" s="40"/>
      <c r="Q433" s="40"/>
      <c r="R433" s="40"/>
      <c r="S433" s="40">
        <v>1</v>
      </c>
      <c r="T433" s="40"/>
      <c r="U433" s="40"/>
      <c r="V433" s="40">
        <v>1</v>
      </c>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1" t="s">
        <v>1309</v>
      </c>
      <c r="B447" s="162"/>
      <c r="C447" s="96"/>
      <c r="D447" s="32">
        <f>SUM(E447:H447)</f>
        <v>1</v>
      </c>
      <c r="E447" s="32">
        <f>SUM(E448:E507)</f>
        <v>0</v>
      </c>
      <c r="F447" s="32">
        <f>SUM(F448:F507)</f>
        <v>0</v>
      </c>
      <c r="G447" s="32">
        <f>SUM(G448:G507)</f>
        <v>1</v>
      </c>
      <c r="H447" s="32">
        <f>SUM(H448:H507)</f>
        <v>0</v>
      </c>
      <c r="I447" s="32">
        <f>SUM(J447:M447)</f>
        <v>130</v>
      </c>
      <c r="J447" s="32">
        <f>SUM(J448:J507)</f>
        <v>0</v>
      </c>
      <c r="K447" s="32">
        <f>SUM(K448:K507)</f>
        <v>0</v>
      </c>
      <c r="L447" s="32">
        <f>SUM(L448:L507)</f>
        <v>130</v>
      </c>
      <c r="M447" s="32">
        <f>SUM(M448:M507)</f>
        <v>0</v>
      </c>
      <c r="N447" s="32">
        <f>SUM(O447:R447)</f>
        <v>130</v>
      </c>
      <c r="O447" s="32">
        <f>SUM(O448:O507)</f>
        <v>0</v>
      </c>
      <c r="P447" s="32">
        <f>SUM(P448:P507)</f>
        <v>0</v>
      </c>
      <c r="Q447" s="32">
        <f>SUM(Q448:Q507)</f>
        <v>130</v>
      </c>
      <c r="R447" s="32">
        <f>SUM(R448:R507)</f>
        <v>0</v>
      </c>
      <c r="S447" s="32">
        <f>SUM(T447:W447)</f>
        <v>1</v>
      </c>
      <c r="T447" s="32">
        <f>SUM(T448:T507)</f>
        <v>0</v>
      </c>
      <c r="U447" s="32">
        <f>SUM(U448:U507)</f>
        <v>0</v>
      </c>
      <c r="V447" s="32">
        <f>SUM(V448:V507)</f>
        <v>1</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2</v>
      </c>
      <c r="J462" s="6"/>
      <c r="K462" s="6"/>
      <c r="L462" s="6">
        <v>2</v>
      </c>
      <c r="M462" s="6"/>
      <c r="N462" s="6">
        <v>2</v>
      </c>
      <c r="O462" s="6"/>
      <c r="P462" s="6"/>
      <c r="Q462" s="6">
        <v>2</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1</v>
      </c>
      <c r="E464" s="40"/>
      <c r="F464" s="40"/>
      <c r="G464" s="40">
        <v>1</v>
      </c>
      <c r="H464" s="40"/>
      <c r="I464" s="40"/>
      <c r="J464" s="40"/>
      <c r="K464" s="40"/>
      <c r="L464" s="40"/>
      <c r="M464" s="40"/>
      <c r="N464" s="40"/>
      <c r="O464" s="40"/>
      <c r="P464" s="40"/>
      <c r="Q464" s="40"/>
      <c r="R464" s="40"/>
      <c r="S464" s="40">
        <v>1</v>
      </c>
      <c r="T464" s="40"/>
      <c r="U464" s="40"/>
      <c r="V464" s="40">
        <v>1</v>
      </c>
      <c r="W464" s="40"/>
      <c r="X464" s="39">
        <v>120</v>
      </c>
      <c r="Y464" s="103"/>
      <c r="Z464" s="103"/>
    </row>
    <row r="465" spans="1:26" s="41" customFormat="1" ht="12.75">
      <c r="A465" s="88">
        <v>401140400</v>
      </c>
      <c r="B465" s="42" t="s">
        <v>446</v>
      </c>
      <c r="C465" s="97"/>
      <c r="D465" s="40"/>
      <c r="E465" s="40"/>
      <c r="F465" s="40"/>
      <c r="G465" s="40"/>
      <c r="H465" s="40"/>
      <c r="I465" s="40">
        <v>3</v>
      </c>
      <c r="J465" s="40"/>
      <c r="K465" s="40"/>
      <c r="L465" s="40">
        <v>3</v>
      </c>
      <c r="M465" s="40"/>
      <c r="N465" s="40">
        <v>3</v>
      </c>
      <c r="O465" s="40"/>
      <c r="P465" s="40"/>
      <c r="Q465" s="40">
        <v>3</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8</v>
      </c>
      <c r="J478" s="40"/>
      <c r="K478" s="40"/>
      <c r="L478" s="40">
        <v>8</v>
      </c>
      <c r="M478" s="40"/>
      <c r="N478" s="40">
        <v>8</v>
      </c>
      <c r="O478" s="40"/>
      <c r="P478" s="40"/>
      <c r="Q478" s="40">
        <v>8</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86</v>
      </c>
      <c r="J480" s="40"/>
      <c r="K480" s="40"/>
      <c r="L480" s="40">
        <v>86</v>
      </c>
      <c r="M480" s="40"/>
      <c r="N480" s="40">
        <v>86</v>
      </c>
      <c r="O480" s="40"/>
      <c r="P480" s="40"/>
      <c r="Q480" s="40">
        <v>86</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7</v>
      </c>
      <c r="J481" s="40"/>
      <c r="K481" s="40"/>
      <c r="L481" s="40">
        <v>7</v>
      </c>
      <c r="M481" s="40"/>
      <c r="N481" s="40">
        <v>7</v>
      </c>
      <c r="O481" s="40"/>
      <c r="P481" s="40"/>
      <c r="Q481" s="40">
        <v>7</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3</v>
      </c>
      <c r="J483" s="40"/>
      <c r="K483" s="40"/>
      <c r="L483" s="40">
        <v>3</v>
      </c>
      <c r="M483" s="40"/>
      <c r="N483" s="40">
        <v>3</v>
      </c>
      <c r="O483" s="40"/>
      <c r="P483" s="40"/>
      <c r="Q483" s="40">
        <v>3</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7</v>
      </c>
      <c r="J489" s="40"/>
      <c r="K489" s="40"/>
      <c r="L489" s="40">
        <v>7</v>
      </c>
      <c r="M489" s="40"/>
      <c r="N489" s="40">
        <v>7</v>
      </c>
      <c r="O489" s="40"/>
      <c r="P489" s="40"/>
      <c r="Q489" s="40">
        <v>7</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2</v>
      </c>
      <c r="J497" s="40"/>
      <c r="K497" s="40"/>
      <c r="L497" s="40">
        <v>2</v>
      </c>
      <c r="M497" s="40"/>
      <c r="N497" s="40">
        <v>2</v>
      </c>
      <c r="O497" s="40"/>
      <c r="P497" s="40"/>
      <c r="Q497" s="40">
        <v>2</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1</v>
      </c>
      <c r="J498" s="40"/>
      <c r="K498" s="40"/>
      <c r="L498" s="40">
        <v>1</v>
      </c>
      <c r="M498" s="40"/>
      <c r="N498" s="40">
        <v>1</v>
      </c>
      <c r="O498" s="40"/>
      <c r="P498" s="40"/>
      <c r="Q498" s="40">
        <v>1</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11</v>
      </c>
      <c r="J500" s="40"/>
      <c r="K500" s="40"/>
      <c r="L500" s="40">
        <v>11</v>
      </c>
      <c r="M500" s="40"/>
      <c r="N500" s="40">
        <v>11</v>
      </c>
      <c r="O500" s="40"/>
      <c r="P500" s="40"/>
      <c r="Q500" s="40">
        <v>11</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1" t="s">
        <v>2211</v>
      </c>
      <c r="B508" s="162"/>
      <c r="C508" s="96"/>
      <c r="D508" s="32">
        <f>SUM(E508:H508)</f>
        <v>5</v>
      </c>
      <c r="E508" s="32">
        <f>SUM(E509:E538)</f>
        <v>0</v>
      </c>
      <c r="F508" s="32">
        <f>SUM(F509:F538)</f>
        <v>0</v>
      </c>
      <c r="G508" s="32">
        <f>SUM(G509:G538)</f>
        <v>5</v>
      </c>
      <c r="H508" s="32">
        <f>SUM(H509:H538)</f>
        <v>0</v>
      </c>
      <c r="I508" s="32">
        <f>SUM(J508:M508)</f>
        <v>19</v>
      </c>
      <c r="J508" s="32">
        <f>SUM(J509:J538)</f>
        <v>0</v>
      </c>
      <c r="K508" s="32">
        <f>SUM(K509:K538)</f>
        <v>0</v>
      </c>
      <c r="L508" s="32">
        <f>SUM(L509:L538)</f>
        <v>19</v>
      </c>
      <c r="M508" s="32">
        <f>SUM(M509:M538)</f>
        <v>0</v>
      </c>
      <c r="N508" s="32">
        <f>SUM(O508:R508)</f>
        <v>22</v>
      </c>
      <c r="O508" s="32">
        <f>SUM(O509:O538)</f>
        <v>0</v>
      </c>
      <c r="P508" s="32">
        <f>SUM(P509:P538)</f>
        <v>0</v>
      </c>
      <c r="Q508" s="32">
        <f>SUM(Q509:Q538)</f>
        <v>22</v>
      </c>
      <c r="R508" s="32">
        <f>SUM(R509:R538)</f>
        <v>0</v>
      </c>
      <c r="S508" s="32">
        <f>SUM(T508:W508)</f>
        <v>2</v>
      </c>
      <c r="T508" s="32">
        <f>SUM(T509:T538)</f>
        <v>0</v>
      </c>
      <c r="U508" s="32">
        <f>SUM(U509:U538)</f>
        <v>0</v>
      </c>
      <c r="V508" s="32">
        <f>SUM(V509:V538)</f>
        <v>2</v>
      </c>
      <c r="W508" s="32">
        <f>SUM(W509:W538)</f>
        <v>0</v>
      </c>
      <c r="X508" s="33" t="s">
        <v>1916</v>
      </c>
    </row>
    <row r="509" spans="1:24" ht="12.75">
      <c r="A509" s="87">
        <v>421010000</v>
      </c>
      <c r="B509" s="30" t="s">
        <v>483</v>
      </c>
      <c r="C509" s="97"/>
      <c r="D509" s="6">
        <v>3</v>
      </c>
      <c r="E509" s="6"/>
      <c r="F509" s="6"/>
      <c r="G509" s="6">
        <v>3</v>
      </c>
      <c r="H509" s="6"/>
      <c r="I509" s="6">
        <v>4</v>
      </c>
      <c r="J509" s="6"/>
      <c r="K509" s="6"/>
      <c r="L509" s="6">
        <v>4</v>
      </c>
      <c r="M509" s="6"/>
      <c r="N509" s="6">
        <v>7</v>
      </c>
      <c r="O509" s="6"/>
      <c r="P509" s="6"/>
      <c r="Q509" s="6">
        <v>7</v>
      </c>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1</v>
      </c>
      <c r="J518" s="6"/>
      <c r="K518" s="6"/>
      <c r="L518" s="6">
        <v>1</v>
      </c>
      <c r="M518" s="6"/>
      <c r="N518" s="6">
        <v>1</v>
      </c>
      <c r="O518" s="6"/>
      <c r="P518" s="6"/>
      <c r="Q518" s="6">
        <v>1</v>
      </c>
      <c r="R518" s="6"/>
      <c r="S518" s="6"/>
      <c r="T518" s="6"/>
      <c r="U518" s="6"/>
      <c r="V518" s="6"/>
      <c r="W518" s="6"/>
      <c r="X518" s="5">
        <v>160</v>
      </c>
    </row>
    <row r="519" spans="1:24" ht="25.5">
      <c r="A519" s="87">
        <v>421100010</v>
      </c>
      <c r="B519" s="30" t="s">
        <v>493</v>
      </c>
      <c r="C519" s="97"/>
      <c r="D519" s="6"/>
      <c r="E519" s="6"/>
      <c r="F519" s="6"/>
      <c r="G519" s="6"/>
      <c r="H519" s="6"/>
      <c r="I519" s="6">
        <v>8</v>
      </c>
      <c r="J519" s="6"/>
      <c r="K519" s="6"/>
      <c r="L519" s="6">
        <v>8</v>
      </c>
      <c r="M519" s="6"/>
      <c r="N519" s="6">
        <v>7</v>
      </c>
      <c r="O519" s="6"/>
      <c r="P519" s="6"/>
      <c r="Q519" s="6">
        <v>7</v>
      </c>
      <c r="R519" s="6"/>
      <c r="S519" s="6">
        <v>1</v>
      </c>
      <c r="T519" s="6"/>
      <c r="U519" s="6"/>
      <c r="V519" s="6">
        <v>1</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v>2</v>
      </c>
      <c r="E529" s="40"/>
      <c r="F529" s="40"/>
      <c r="G529" s="40">
        <v>2</v>
      </c>
      <c r="H529" s="40"/>
      <c r="I529" s="40">
        <v>4</v>
      </c>
      <c r="J529" s="40"/>
      <c r="K529" s="40"/>
      <c r="L529" s="40">
        <v>4</v>
      </c>
      <c r="M529" s="40"/>
      <c r="N529" s="40">
        <v>5</v>
      </c>
      <c r="O529" s="40"/>
      <c r="P529" s="40"/>
      <c r="Q529" s="40">
        <v>5</v>
      </c>
      <c r="R529" s="40"/>
      <c r="S529" s="40">
        <v>1</v>
      </c>
      <c r="T529" s="40"/>
      <c r="U529" s="40"/>
      <c r="V529" s="40">
        <v>1</v>
      </c>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9</v>
      </c>
      <c r="J539" s="32"/>
      <c r="K539" s="32"/>
      <c r="L539" s="32">
        <v>9</v>
      </c>
      <c r="M539" s="32"/>
      <c r="N539" s="32">
        <v>9</v>
      </c>
      <c r="O539" s="32"/>
      <c r="P539" s="32"/>
      <c r="Q539" s="32">
        <v>9</v>
      </c>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9</v>
      </c>
      <c r="J542" s="32"/>
      <c r="K542" s="32"/>
      <c r="L542" s="32">
        <v>9</v>
      </c>
      <c r="M542" s="32"/>
      <c r="N542" s="32">
        <v>9</v>
      </c>
      <c r="O542" s="32"/>
      <c r="P542" s="32"/>
      <c r="Q542" s="32">
        <v>9</v>
      </c>
      <c r="R542" s="32"/>
      <c r="S542" s="32"/>
      <c r="T542" s="32"/>
      <c r="U542" s="32"/>
      <c r="V542" s="32"/>
      <c r="W542" s="32"/>
      <c r="X542" s="34">
        <v>60</v>
      </c>
    </row>
    <row r="543" spans="1:24" ht="12.75">
      <c r="A543" s="90">
        <v>600030000</v>
      </c>
      <c r="B543" s="35" t="s">
        <v>2336</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3" t="s">
        <v>4</v>
      </c>
      <c r="B551" s="164"/>
      <c r="C551" s="98"/>
      <c r="D551" s="7">
        <f>SUM(E551:H551)</f>
        <v>41</v>
      </c>
      <c r="E551" s="7">
        <f>SUM(E8,E447,E508,E539:E550)</f>
        <v>1</v>
      </c>
      <c r="F551" s="7">
        <f>SUM(F8,F447,F508,F539:F550)</f>
        <v>0</v>
      </c>
      <c r="G551" s="7">
        <f>SUM(G8,G447,G508,G539:G550)</f>
        <v>40</v>
      </c>
      <c r="H551" s="7">
        <f>SUM(H8,H447,H508,H539:H550)</f>
        <v>0</v>
      </c>
      <c r="I551" s="7">
        <f>SUM(J551:M551)</f>
        <v>232</v>
      </c>
      <c r="J551" s="7">
        <f>SUM(J8,J447,J508,J539:J550)</f>
        <v>2</v>
      </c>
      <c r="K551" s="7">
        <f>SUM(K8,K447,K508,K539:K550)</f>
        <v>0</v>
      </c>
      <c r="L551" s="7">
        <f>SUM(L8,L447,L508,L539:L550)</f>
        <v>230</v>
      </c>
      <c r="M551" s="7">
        <f>SUM(M8,M447,M508,M539:M550)</f>
        <v>0</v>
      </c>
      <c r="N551" s="7">
        <f>SUM(O551:R551)</f>
        <v>232</v>
      </c>
      <c r="O551" s="7">
        <f>SUM(O8,O447,O508,O539:O550)</f>
        <v>3</v>
      </c>
      <c r="P551" s="7">
        <f>SUM(P8,P447,P508,P539:P550)</f>
        <v>0</v>
      </c>
      <c r="Q551" s="7">
        <f>SUM(Q8,Q447,Q508,Q539:Q550)</f>
        <v>229</v>
      </c>
      <c r="R551" s="7">
        <f>SUM(R8,R447,R508,R539:R550)</f>
        <v>0</v>
      </c>
      <c r="S551" s="7">
        <f>SUM(T551:W551)</f>
        <v>41</v>
      </c>
      <c r="T551" s="7">
        <f>SUM(T8,T447,T508,T539:T550)</f>
        <v>0</v>
      </c>
      <c r="U551" s="7">
        <f>SUM(U8,U447,U508,U539:U550)</f>
        <v>0</v>
      </c>
      <c r="V551" s="7">
        <f>SUM(V8,V447,V508,V539:V550)</f>
        <v>41</v>
      </c>
      <c r="W551" s="7">
        <f>SUM(W8,W447,W508,W539:W550)</f>
        <v>0</v>
      </c>
      <c r="X551" s="28" t="s">
        <v>1916</v>
      </c>
    </row>
    <row r="552" spans="1:26" s="19" customFormat="1" ht="12.75">
      <c r="A552" s="165" t="s">
        <v>511</v>
      </c>
      <c r="B552" s="166"/>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1" t="s">
        <v>1310</v>
      </c>
      <c r="B553" s="162"/>
      <c r="C553" s="96"/>
      <c r="D553" s="32">
        <f>SUM(E553:H553)</f>
        <v>4</v>
      </c>
      <c r="E553" s="32">
        <f>SUM(E554:E742)</f>
        <v>0</v>
      </c>
      <c r="F553" s="32">
        <f>SUM(F554:F742)</f>
        <v>0</v>
      </c>
      <c r="G553" s="32">
        <f>SUM(G554:G742)</f>
        <v>4</v>
      </c>
      <c r="H553" s="32">
        <f>SUM(H554:H742)</f>
        <v>0</v>
      </c>
      <c r="I553" s="32">
        <f>SUM(J553:M553)</f>
        <v>25</v>
      </c>
      <c r="J553" s="32">
        <f>SUM(J554:J742)</f>
        <v>5</v>
      </c>
      <c r="K553" s="32">
        <f>SUM(K554:K742)</f>
        <v>0</v>
      </c>
      <c r="L553" s="32">
        <f>SUM(L554:L742)</f>
        <v>20</v>
      </c>
      <c r="M553" s="32">
        <f>SUM(M554:M742)</f>
        <v>0</v>
      </c>
      <c r="N553" s="32">
        <f>SUM(O553:R553)</f>
        <v>23</v>
      </c>
      <c r="O553" s="32">
        <f>SUM(O554:O742)</f>
        <v>5</v>
      </c>
      <c r="P553" s="32">
        <f>SUM(P554:P742)</f>
        <v>0</v>
      </c>
      <c r="Q553" s="32">
        <f>SUM(Q554:Q742)</f>
        <v>18</v>
      </c>
      <c r="R553" s="32">
        <f>SUM(R554:R742)</f>
        <v>0</v>
      </c>
      <c r="S553" s="32">
        <f>SUM(T553:W553)</f>
        <v>6</v>
      </c>
      <c r="T553" s="32">
        <f>SUM(T554:T742)</f>
        <v>0</v>
      </c>
      <c r="U553" s="32">
        <f>SUM(U554:U742)</f>
        <v>0</v>
      </c>
      <c r="V553" s="32">
        <f>SUM(V554:V742)</f>
        <v>6</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c r="A637" s="88">
        <v>108020000</v>
      </c>
      <c r="B637" s="42" t="s">
        <v>574</v>
      </c>
      <c r="C637" s="97"/>
      <c r="D637" s="40">
        <v>1</v>
      </c>
      <c r="E637" s="40"/>
      <c r="F637" s="40"/>
      <c r="G637" s="40">
        <v>1</v>
      </c>
      <c r="H637" s="40"/>
      <c r="I637" s="40"/>
      <c r="J637" s="40"/>
      <c r="K637" s="40"/>
      <c r="L637" s="40"/>
      <c r="M637" s="40"/>
      <c r="N637" s="40">
        <v>1</v>
      </c>
      <c r="O637" s="40"/>
      <c r="P637" s="40"/>
      <c r="Q637" s="40">
        <v>1</v>
      </c>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c r="A656" s="88">
        <v>109000000</v>
      </c>
      <c r="B656" s="42" t="s">
        <v>592</v>
      </c>
      <c r="C656" s="97"/>
      <c r="D656" s="40"/>
      <c r="E656" s="40"/>
      <c r="F656" s="40"/>
      <c r="G656" s="40"/>
      <c r="H656" s="40"/>
      <c r="I656" s="40">
        <v>1</v>
      </c>
      <c r="J656" s="40"/>
      <c r="K656" s="40"/>
      <c r="L656" s="40">
        <v>1</v>
      </c>
      <c r="M656" s="40"/>
      <c r="N656" s="40">
        <v>1</v>
      </c>
      <c r="O656" s="40"/>
      <c r="P656" s="40"/>
      <c r="Q656" s="40">
        <v>1</v>
      </c>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c r="A658" s="88">
        <v>109020000</v>
      </c>
      <c r="B658" s="42" t="s">
        <v>594</v>
      </c>
      <c r="C658" s="97"/>
      <c r="D658" s="40">
        <v>1</v>
      </c>
      <c r="E658" s="40"/>
      <c r="F658" s="40"/>
      <c r="G658" s="40">
        <v>1</v>
      </c>
      <c r="H658" s="40"/>
      <c r="I658" s="40"/>
      <c r="J658" s="40"/>
      <c r="K658" s="40"/>
      <c r="L658" s="40"/>
      <c r="M658" s="40"/>
      <c r="N658" s="40">
        <v>1</v>
      </c>
      <c r="O658" s="40"/>
      <c r="P658" s="40"/>
      <c r="Q658" s="40">
        <v>1</v>
      </c>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c r="A662" s="88">
        <v>110000000</v>
      </c>
      <c r="B662" s="42" t="s">
        <v>598</v>
      </c>
      <c r="C662" s="97"/>
      <c r="D662" s="40"/>
      <c r="E662" s="40"/>
      <c r="F662" s="40"/>
      <c r="G662" s="40"/>
      <c r="H662" s="40"/>
      <c r="I662" s="40">
        <v>1</v>
      </c>
      <c r="J662" s="40"/>
      <c r="K662" s="40"/>
      <c r="L662" s="40">
        <v>1</v>
      </c>
      <c r="M662" s="40"/>
      <c r="N662" s="40"/>
      <c r="O662" s="40"/>
      <c r="P662" s="40"/>
      <c r="Q662" s="40"/>
      <c r="R662" s="40"/>
      <c r="S662" s="40">
        <v>1</v>
      </c>
      <c r="T662" s="40"/>
      <c r="U662" s="40"/>
      <c r="V662" s="40">
        <v>1</v>
      </c>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2</v>
      </c>
      <c r="J727" s="40"/>
      <c r="K727" s="40"/>
      <c r="L727" s="40">
        <v>2</v>
      </c>
      <c r="M727" s="40"/>
      <c r="N727" s="40">
        <v>1</v>
      </c>
      <c r="O727" s="40"/>
      <c r="P727" s="40"/>
      <c r="Q727" s="40">
        <v>1</v>
      </c>
      <c r="R727" s="40"/>
      <c r="S727" s="40">
        <v>1</v>
      </c>
      <c r="T727" s="40"/>
      <c r="U727" s="40"/>
      <c r="V727" s="40">
        <v>1</v>
      </c>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c r="E737" s="40"/>
      <c r="F737" s="40"/>
      <c r="G737" s="40"/>
      <c r="H737" s="40"/>
      <c r="I737" s="40">
        <v>1</v>
      </c>
      <c r="J737" s="40"/>
      <c r="K737" s="40"/>
      <c r="L737" s="40">
        <v>1</v>
      </c>
      <c r="M737" s="40"/>
      <c r="N737" s="40">
        <v>1</v>
      </c>
      <c r="O737" s="40"/>
      <c r="P737" s="40"/>
      <c r="Q737" s="40">
        <v>1</v>
      </c>
      <c r="R737" s="40"/>
      <c r="S737" s="40"/>
      <c r="T737" s="40"/>
      <c r="U737" s="40"/>
      <c r="V737" s="40"/>
      <c r="W737" s="40"/>
      <c r="X737" s="39">
        <v>189</v>
      </c>
      <c r="Y737" s="103"/>
      <c r="Z737" s="103"/>
    </row>
    <row r="738" spans="1:26" s="41" customFormat="1" ht="12.75">
      <c r="A738" s="88">
        <v>113070100</v>
      </c>
      <c r="B738" s="42" t="s">
        <v>669</v>
      </c>
      <c r="C738" s="97"/>
      <c r="D738" s="40">
        <v>2</v>
      </c>
      <c r="E738" s="40"/>
      <c r="F738" s="40"/>
      <c r="G738" s="40">
        <v>2</v>
      </c>
      <c r="H738" s="40"/>
      <c r="I738" s="40">
        <v>20</v>
      </c>
      <c r="J738" s="40">
        <v>5</v>
      </c>
      <c r="K738" s="40"/>
      <c r="L738" s="40">
        <v>15</v>
      </c>
      <c r="M738" s="40"/>
      <c r="N738" s="40">
        <v>18</v>
      </c>
      <c r="O738" s="40">
        <v>5</v>
      </c>
      <c r="P738" s="40"/>
      <c r="Q738" s="40">
        <v>13</v>
      </c>
      <c r="R738" s="40"/>
      <c r="S738" s="40">
        <v>4</v>
      </c>
      <c r="T738" s="40"/>
      <c r="U738" s="40"/>
      <c r="V738" s="40">
        <v>4</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1</v>
      </c>
      <c r="J751" s="32"/>
      <c r="K751" s="32"/>
      <c r="L751" s="32">
        <v>1</v>
      </c>
      <c r="M751" s="32"/>
      <c r="N751" s="32">
        <v>1</v>
      </c>
      <c r="O751" s="32"/>
      <c r="P751" s="32"/>
      <c r="Q751" s="32">
        <v>1</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63" t="s">
        <v>4</v>
      </c>
      <c r="B754" s="164"/>
      <c r="C754" s="98"/>
      <c r="D754" s="7">
        <f>SUM(E754:H754)</f>
        <v>4</v>
      </c>
      <c r="E754" s="7">
        <f>SUM(E553,E743:E753)</f>
        <v>0</v>
      </c>
      <c r="F754" s="7">
        <f>SUM(F553,F743:F753)</f>
        <v>0</v>
      </c>
      <c r="G754" s="7">
        <f>SUM(G553,G743:G753)</f>
        <v>4</v>
      </c>
      <c r="H754" s="7">
        <f>SUM(H553,H743:H753)</f>
        <v>0</v>
      </c>
      <c r="I754" s="7">
        <f>SUM(J754:M754)</f>
        <v>26</v>
      </c>
      <c r="J754" s="7">
        <f>SUM(J553,J743:J753)</f>
        <v>5</v>
      </c>
      <c r="K754" s="7">
        <f>SUM(K553,K743:K753)</f>
        <v>0</v>
      </c>
      <c r="L754" s="7">
        <f>SUM(L553,L743:L753)</f>
        <v>21</v>
      </c>
      <c r="M754" s="7">
        <f>SUM(M553,M743:M753)</f>
        <v>0</v>
      </c>
      <c r="N754" s="7">
        <f>SUM(O754:R754)</f>
        <v>24</v>
      </c>
      <c r="O754" s="7">
        <f>SUM(O553,O743:O753)</f>
        <v>5</v>
      </c>
      <c r="P754" s="7">
        <f>SUM(P553,P743:P753)</f>
        <v>0</v>
      </c>
      <c r="Q754" s="7">
        <f>SUM(Q553,Q743:Q753)</f>
        <v>19</v>
      </c>
      <c r="R754" s="7">
        <f>SUM(R553,R743:R753)</f>
        <v>0</v>
      </c>
      <c r="S754" s="7">
        <f>SUM(T754:W754)</f>
        <v>6</v>
      </c>
      <c r="T754" s="7">
        <f>SUM(T553,T743:T753)</f>
        <v>0</v>
      </c>
      <c r="U754" s="7">
        <f>SUM(U553,U743:U753)</f>
        <v>0</v>
      </c>
      <c r="V754" s="7">
        <f>SUM(V553,V743:V753)</f>
        <v>6</v>
      </c>
      <c r="W754" s="7">
        <f>SUM(W553,W743:W753)</f>
        <v>0</v>
      </c>
      <c r="X754" s="28" t="s">
        <v>1916</v>
      </c>
    </row>
    <row r="755" spans="1:26" s="19" customFormat="1" ht="12.75">
      <c r="A755" s="165" t="s">
        <v>673</v>
      </c>
      <c r="B755" s="166"/>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1" t="s">
        <v>1311</v>
      </c>
      <c r="B756" s="162"/>
      <c r="C756" s="96"/>
      <c r="D756" s="32">
        <f>SUM(E756:H756)</f>
        <v>16</v>
      </c>
      <c r="E756" s="32">
        <f>SUM(E757:E765)</f>
        <v>0</v>
      </c>
      <c r="F756" s="32">
        <f>SUM(F757:F765)</f>
        <v>0</v>
      </c>
      <c r="G756" s="32">
        <f>SUM(G757:G765)</f>
        <v>16</v>
      </c>
      <c r="H756" s="32">
        <f>SUM(H757:H765)</f>
        <v>0</v>
      </c>
      <c r="I756" s="32">
        <f>SUM(J756:M756)</f>
        <v>53</v>
      </c>
      <c r="J756" s="32">
        <f>SUM(J757:J765)</f>
        <v>1</v>
      </c>
      <c r="K756" s="32">
        <f>SUM(K757:K765)</f>
        <v>0</v>
      </c>
      <c r="L756" s="32">
        <f>SUM(L757:L765)</f>
        <v>52</v>
      </c>
      <c r="M756" s="32">
        <f>SUM(M757:M765)</f>
        <v>0</v>
      </c>
      <c r="N756" s="32">
        <f>SUM(O756:R756)</f>
        <v>68</v>
      </c>
      <c r="O756" s="32">
        <f>SUM(O757:O765)</f>
        <v>1</v>
      </c>
      <c r="P756" s="32">
        <f>SUM(P757:P765)</f>
        <v>0</v>
      </c>
      <c r="Q756" s="32">
        <f>SUM(Q757:Q765)</f>
        <v>67</v>
      </c>
      <c r="R756" s="32">
        <f>SUM(R757:R765)</f>
        <v>0</v>
      </c>
      <c r="S756" s="32">
        <f>SUM(T756:W756)</f>
        <v>1</v>
      </c>
      <c r="T756" s="32">
        <f>SUM(T757:T765)</f>
        <v>0</v>
      </c>
      <c r="U756" s="32">
        <f>SUM(U757:U765)</f>
        <v>0</v>
      </c>
      <c r="V756" s="32">
        <f>SUM(V757:V765)</f>
        <v>1</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14</v>
      </c>
      <c r="E760" s="6"/>
      <c r="F760" s="6"/>
      <c r="G760" s="6">
        <v>14</v>
      </c>
      <c r="H760" s="6"/>
      <c r="I760" s="6">
        <v>35</v>
      </c>
      <c r="J760" s="6">
        <v>1</v>
      </c>
      <c r="K760" s="6"/>
      <c r="L760" s="6">
        <v>34</v>
      </c>
      <c r="M760" s="6"/>
      <c r="N760" s="6">
        <v>48</v>
      </c>
      <c r="O760" s="6">
        <v>1</v>
      </c>
      <c r="P760" s="6"/>
      <c r="Q760" s="6">
        <v>47</v>
      </c>
      <c r="R760" s="6"/>
      <c r="S760" s="6">
        <v>1</v>
      </c>
      <c r="T760" s="6"/>
      <c r="U760" s="6"/>
      <c r="V760" s="6">
        <v>1</v>
      </c>
      <c r="W760" s="6"/>
      <c r="X760" s="5">
        <v>324</v>
      </c>
    </row>
    <row r="761" spans="1:24" ht="38.25">
      <c r="A761" s="87">
        <v>321040000</v>
      </c>
      <c r="B761" s="30" t="s">
        <v>678</v>
      </c>
      <c r="C761" s="97"/>
      <c r="D761" s="6">
        <v>2</v>
      </c>
      <c r="E761" s="6"/>
      <c r="F761" s="6"/>
      <c r="G761" s="6">
        <v>2</v>
      </c>
      <c r="H761" s="6"/>
      <c r="I761" s="6">
        <v>18</v>
      </c>
      <c r="J761" s="6"/>
      <c r="K761" s="6"/>
      <c r="L761" s="6">
        <v>18</v>
      </c>
      <c r="M761" s="6"/>
      <c r="N761" s="6">
        <v>20</v>
      </c>
      <c r="O761" s="6"/>
      <c r="P761" s="6"/>
      <c r="Q761" s="6">
        <v>20</v>
      </c>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1" t="s">
        <v>1312</v>
      </c>
      <c r="B766" s="162"/>
      <c r="C766" s="96"/>
      <c r="D766" s="32">
        <f>SUM(E766:H766)</f>
        <v>77</v>
      </c>
      <c r="E766" s="32">
        <f>SUM(E767:E861)</f>
        <v>7</v>
      </c>
      <c r="F766" s="32">
        <f>SUM(F767:F861)</f>
        <v>0</v>
      </c>
      <c r="G766" s="32">
        <f>SUM(G767:G861)</f>
        <v>70</v>
      </c>
      <c r="H766" s="32">
        <f>SUM(H767:H861)</f>
        <v>0</v>
      </c>
      <c r="I766" s="32">
        <f>SUM(J766:M766)</f>
        <v>251</v>
      </c>
      <c r="J766" s="32">
        <f>SUM(J767:J861)</f>
        <v>41</v>
      </c>
      <c r="K766" s="32">
        <f>SUM(K767:K861)</f>
        <v>0</v>
      </c>
      <c r="L766" s="32">
        <f>SUM(L767:L861)</f>
        <v>210</v>
      </c>
      <c r="M766" s="32">
        <f>SUM(M767:M861)</f>
        <v>0</v>
      </c>
      <c r="N766" s="32">
        <f>SUM(O766:R766)</f>
        <v>239</v>
      </c>
      <c r="O766" s="32">
        <f>SUM(O767:O861)</f>
        <v>48</v>
      </c>
      <c r="P766" s="32">
        <f>SUM(P767:P861)</f>
        <v>0</v>
      </c>
      <c r="Q766" s="32">
        <f>SUM(Q767:Q861)</f>
        <v>191</v>
      </c>
      <c r="R766" s="32">
        <f>SUM(R767:R861)</f>
        <v>0</v>
      </c>
      <c r="S766" s="32">
        <f>SUM(T766:W766)</f>
        <v>89</v>
      </c>
      <c r="T766" s="32">
        <f>SUM(T767:T861)</f>
        <v>0</v>
      </c>
      <c r="U766" s="32">
        <f>SUM(U767:U861)</f>
        <v>0</v>
      </c>
      <c r="V766" s="32">
        <f>SUM(V767:V861)</f>
        <v>89</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c r="A771" s="87">
        <v>301010300</v>
      </c>
      <c r="B771" s="30" t="s">
        <v>686</v>
      </c>
      <c r="C771" s="97"/>
      <c r="D771" s="6"/>
      <c r="E771" s="6"/>
      <c r="F771" s="6"/>
      <c r="G771" s="6"/>
      <c r="H771" s="6"/>
      <c r="I771" s="6">
        <v>1</v>
      </c>
      <c r="J771" s="6"/>
      <c r="K771" s="6"/>
      <c r="L771" s="6">
        <v>1</v>
      </c>
      <c r="M771" s="6"/>
      <c r="N771" s="6">
        <v>1</v>
      </c>
      <c r="O771" s="6"/>
      <c r="P771" s="6"/>
      <c r="Q771" s="6">
        <v>1</v>
      </c>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c r="E778" s="6"/>
      <c r="F778" s="6"/>
      <c r="G778" s="6"/>
      <c r="H778" s="6"/>
      <c r="I778" s="6">
        <v>1</v>
      </c>
      <c r="J778" s="6"/>
      <c r="K778" s="6"/>
      <c r="L778" s="6">
        <v>1</v>
      </c>
      <c r="M778" s="6"/>
      <c r="N778" s="6">
        <v>1</v>
      </c>
      <c r="O778" s="6"/>
      <c r="P778" s="6"/>
      <c r="Q778" s="6">
        <v>1</v>
      </c>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5</v>
      </c>
      <c r="E781" s="6"/>
      <c r="F781" s="6"/>
      <c r="G781" s="6">
        <v>5</v>
      </c>
      <c r="H781" s="6"/>
      <c r="I781" s="6">
        <v>8</v>
      </c>
      <c r="J781" s="6">
        <v>3</v>
      </c>
      <c r="K781" s="6"/>
      <c r="L781" s="6">
        <v>5</v>
      </c>
      <c r="M781" s="6"/>
      <c r="N781" s="6">
        <v>11</v>
      </c>
      <c r="O781" s="6">
        <v>3</v>
      </c>
      <c r="P781" s="6"/>
      <c r="Q781" s="6">
        <v>8</v>
      </c>
      <c r="R781" s="6"/>
      <c r="S781" s="6">
        <v>2</v>
      </c>
      <c r="T781" s="6"/>
      <c r="U781" s="6"/>
      <c r="V781" s="6">
        <v>2</v>
      </c>
      <c r="W781" s="6"/>
      <c r="X781" s="5">
        <v>286</v>
      </c>
    </row>
    <row r="782" spans="1:24" ht="12.75">
      <c r="A782" s="87">
        <v>301030400</v>
      </c>
      <c r="B782" s="30" t="s">
        <v>691</v>
      </c>
      <c r="C782" s="97"/>
      <c r="D782" s="6"/>
      <c r="E782" s="6"/>
      <c r="F782" s="6"/>
      <c r="G782" s="6"/>
      <c r="H782" s="6"/>
      <c r="I782" s="6">
        <v>1</v>
      </c>
      <c r="J782" s="6"/>
      <c r="K782" s="6"/>
      <c r="L782" s="6">
        <v>1</v>
      </c>
      <c r="M782" s="6"/>
      <c r="N782" s="6"/>
      <c r="O782" s="6"/>
      <c r="P782" s="6"/>
      <c r="Q782" s="6"/>
      <c r="R782" s="6"/>
      <c r="S782" s="6">
        <v>1</v>
      </c>
      <c r="T782" s="6"/>
      <c r="U782" s="6"/>
      <c r="V782" s="6">
        <v>1</v>
      </c>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1</v>
      </c>
      <c r="E788" s="6"/>
      <c r="F788" s="6"/>
      <c r="G788" s="6">
        <v>1</v>
      </c>
      <c r="H788" s="6"/>
      <c r="I788" s="6">
        <v>1</v>
      </c>
      <c r="J788" s="6"/>
      <c r="K788" s="6"/>
      <c r="L788" s="6">
        <v>1</v>
      </c>
      <c r="M788" s="6"/>
      <c r="N788" s="6">
        <v>1</v>
      </c>
      <c r="O788" s="6"/>
      <c r="P788" s="6"/>
      <c r="Q788" s="6">
        <v>1</v>
      </c>
      <c r="R788" s="6"/>
      <c r="S788" s="6">
        <v>1</v>
      </c>
      <c r="T788" s="6"/>
      <c r="U788" s="6"/>
      <c r="V788" s="6">
        <v>1</v>
      </c>
      <c r="W788" s="6"/>
      <c r="X788" s="5">
        <v>345</v>
      </c>
    </row>
    <row r="789" spans="1:24" ht="12.75">
      <c r="A789" s="87">
        <v>302010000</v>
      </c>
      <c r="B789" s="30" t="s">
        <v>698</v>
      </c>
      <c r="C789" s="97"/>
      <c r="D789" s="6"/>
      <c r="E789" s="6"/>
      <c r="F789" s="6"/>
      <c r="G789" s="6"/>
      <c r="H789" s="6"/>
      <c r="I789" s="6">
        <v>3</v>
      </c>
      <c r="J789" s="6"/>
      <c r="K789" s="6"/>
      <c r="L789" s="6">
        <v>3</v>
      </c>
      <c r="M789" s="6"/>
      <c r="N789" s="6"/>
      <c r="O789" s="6"/>
      <c r="P789" s="6"/>
      <c r="Q789" s="6"/>
      <c r="R789" s="6"/>
      <c r="S789" s="6">
        <v>3</v>
      </c>
      <c r="T789" s="6"/>
      <c r="U789" s="6"/>
      <c r="V789" s="6">
        <v>3</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1</v>
      </c>
      <c r="E794" s="6"/>
      <c r="F794" s="6"/>
      <c r="G794" s="6">
        <v>1</v>
      </c>
      <c r="H794" s="6"/>
      <c r="I794" s="6"/>
      <c r="J794" s="6"/>
      <c r="K794" s="6"/>
      <c r="L794" s="6"/>
      <c r="M794" s="6"/>
      <c r="N794" s="6">
        <v>1</v>
      </c>
      <c r="O794" s="6"/>
      <c r="P794" s="6"/>
      <c r="Q794" s="6">
        <v>1</v>
      </c>
      <c r="R794" s="6"/>
      <c r="S794" s="6"/>
      <c r="T794" s="6"/>
      <c r="U794" s="6"/>
      <c r="V794" s="6"/>
      <c r="W794" s="6"/>
      <c r="X794" s="5">
        <v>368</v>
      </c>
    </row>
    <row r="795" spans="1:24" ht="12.75">
      <c r="A795" s="87">
        <v>302060000</v>
      </c>
      <c r="B795" s="30" t="s">
        <v>704</v>
      </c>
      <c r="C795" s="97"/>
      <c r="D795" s="6"/>
      <c r="E795" s="6"/>
      <c r="F795" s="6"/>
      <c r="G795" s="6"/>
      <c r="H795" s="6"/>
      <c r="I795" s="6">
        <v>1</v>
      </c>
      <c r="J795" s="6"/>
      <c r="K795" s="6"/>
      <c r="L795" s="6">
        <v>1</v>
      </c>
      <c r="M795" s="6"/>
      <c r="N795" s="6">
        <v>1</v>
      </c>
      <c r="O795" s="6"/>
      <c r="P795" s="6"/>
      <c r="Q795" s="6">
        <v>1</v>
      </c>
      <c r="R795" s="6"/>
      <c r="S795" s="6"/>
      <c r="T795" s="6"/>
      <c r="U795" s="6"/>
      <c r="V795" s="6"/>
      <c r="W795" s="6"/>
      <c r="X795" s="5">
        <v>298</v>
      </c>
    </row>
    <row r="796" spans="1:24" ht="12.75">
      <c r="A796" s="87">
        <v>302070000</v>
      </c>
      <c r="B796" s="30" t="s">
        <v>705</v>
      </c>
      <c r="C796" s="97"/>
      <c r="D796" s="6">
        <v>2</v>
      </c>
      <c r="E796" s="6"/>
      <c r="F796" s="6"/>
      <c r="G796" s="6">
        <v>2</v>
      </c>
      <c r="H796" s="6"/>
      <c r="I796" s="6"/>
      <c r="J796" s="6"/>
      <c r="K796" s="6"/>
      <c r="L796" s="6"/>
      <c r="M796" s="6"/>
      <c r="N796" s="6"/>
      <c r="O796" s="6"/>
      <c r="P796" s="6"/>
      <c r="Q796" s="6"/>
      <c r="R796" s="6"/>
      <c r="S796" s="6">
        <v>2</v>
      </c>
      <c r="T796" s="6"/>
      <c r="U796" s="6"/>
      <c r="V796" s="6">
        <v>2</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1</v>
      </c>
      <c r="E798" s="6"/>
      <c r="F798" s="6"/>
      <c r="G798" s="6">
        <v>1</v>
      </c>
      <c r="H798" s="6"/>
      <c r="I798" s="6"/>
      <c r="J798" s="6"/>
      <c r="K798" s="6"/>
      <c r="L798" s="6"/>
      <c r="M798" s="6"/>
      <c r="N798" s="6">
        <v>1</v>
      </c>
      <c r="O798" s="6"/>
      <c r="P798" s="6"/>
      <c r="Q798" s="6">
        <v>1</v>
      </c>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v>
      </c>
      <c r="E804" s="6"/>
      <c r="F804" s="6"/>
      <c r="G804" s="6">
        <v>1</v>
      </c>
      <c r="H804" s="6"/>
      <c r="I804" s="6">
        <v>1</v>
      </c>
      <c r="J804" s="6"/>
      <c r="K804" s="6"/>
      <c r="L804" s="6">
        <v>1</v>
      </c>
      <c r="M804" s="6"/>
      <c r="N804" s="6">
        <v>1</v>
      </c>
      <c r="O804" s="6"/>
      <c r="P804" s="6"/>
      <c r="Q804" s="6">
        <v>1</v>
      </c>
      <c r="R804" s="6"/>
      <c r="S804" s="6">
        <v>1</v>
      </c>
      <c r="T804" s="6"/>
      <c r="U804" s="6"/>
      <c r="V804" s="6">
        <v>1</v>
      </c>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c r="A806" s="87">
        <v>304020000</v>
      </c>
      <c r="B806" s="30" t="s">
        <v>715</v>
      </c>
      <c r="C806" s="97"/>
      <c r="D806" s="6">
        <v>1</v>
      </c>
      <c r="E806" s="6"/>
      <c r="F806" s="6"/>
      <c r="G806" s="6">
        <v>1</v>
      </c>
      <c r="H806" s="6"/>
      <c r="I806" s="6">
        <v>1</v>
      </c>
      <c r="J806" s="6"/>
      <c r="K806" s="6"/>
      <c r="L806" s="6">
        <v>1</v>
      </c>
      <c r="M806" s="6"/>
      <c r="N806" s="6">
        <v>1</v>
      </c>
      <c r="O806" s="6"/>
      <c r="P806" s="6"/>
      <c r="Q806" s="6">
        <v>1</v>
      </c>
      <c r="R806" s="6"/>
      <c r="S806" s="6">
        <v>1</v>
      </c>
      <c r="T806" s="6"/>
      <c r="U806" s="6"/>
      <c r="V806" s="6">
        <v>1</v>
      </c>
      <c r="W806" s="6"/>
      <c r="X806" s="5">
        <v>327</v>
      </c>
    </row>
    <row r="807" spans="1:24" ht="12.75">
      <c r="A807" s="87">
        <v>304030000</v>
      </c>
      <c r="B807" s="30" t="s">
        <v>716</v>
      </c>
      <c r="C807" s="97"/>
      <c r="D807" s="6"/>
      <c r="E807" s="6"/>
      <c r="F807" s="6"/>
      <c r="G807" s="6"/>
      <c r="H807" s="6"/>
      <c r="I807" s="6">
        <v>1</v>
      </c>
      <c r="J807" s="6"/>
      <c r="K807" s="6"/>
      <c r="L807" s="6">
        <v>1</v>
      </c>
      <c r="M807" s="6"/>
      <c r="N807" s="6">
        <v>1</v>
      </c>
      <c r="O807" s="6"/>
      <c r="P807" s="6"/>
      <c r="Q807" s="6">
        <v>1</v>
      </c>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c r="E812" s="6"/>
      <c r="F812" s="6"/>
      <c r="G812" s="6"/>
      <c r="H812" s="6"/>
      <c r="I812" s="6">
        <v>4</v>
      </c>
      <c r="J812" s="6">
        <v>1</v>
      </c>
      <c r="K812" s="6"/>
      <c r="L812" s="6">
        <v>3</v>
      </c>
      <c r="M812" s="6"/>
      <c r="N812" s="6">
        <v>2</v>
      </c>
      <c r="O812" s="6">
        <v>1</v>
      </c>
      <c r="P812" s="6"/>
      <c r="Q812" s="6">
        <v>1</v>
      </c>
      <c r="R812" s="6"/>
      <c r="S812" s="6">
        <v>2</v>
      </c>
      <c r="T812" s="6"/>
      <c r="U812" s="6"/>
      <c r="V812" s="6">
        <v>2</v>
      </c>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15</v>
      </c>
      <c r="E815" s="6">
        <v>6</v>
      </c>
      <c r="F815" s="6"/>
      <c r="G815" s="6">
        <v>9</v>
      </c>
      <c r="H815" s="6"/>
      <c r="I815" s="6">
        <v>17</v>
      </c>
      <c r="J815" s="6">
        <v>5</v>
      </c>
      <c r="K815" s="6"/>
      <c r="L815" s="6">
        <v>12</v>
      </c>
      <c r="M815" s="6"/>
      <c r="N815" s="6">
        <v>21</v>
      </c>
      <c r="O815" s="6">
        <v>11</v>
      </c>
      <c r="P815" s="6"/>
      <c r="Q815" s="6">
        <v>10</v>
      </c>
      <c r="R815" s="6"/>
      <c r="S815" s="6">
        <v>11</v>
      </c>
      <c r="T815" s="6"/>
      <c r="U815" s="6"/>
      <c r="V815" s="6">
        <v>11</v>
      </c>
      <c r="W815" s="6"/>
      <c r="X815" s="5">
        <v>274</v>
      </c>
    </row>
    <row r="816" spans="1:24" ht="12.75">
      <c r="A816" s="87">
        <v>304090100</v>
      </c>
      <c r="B816" s="30" t="s">
        <v>723</v>
      </c>
      <c r="C816" s="97"/>
      <c r="D816" s="6"/>
      <c r="E816" s="6"/>
      <c r="F816" s="6"/>
      <c r="G816" s="6"/>
      <c r="H816" s="6"/>
      <c r="I816" s="6">
        <v>1</v>
      </c>
      <c r="J816" s="6"/>
      <c r="K816" s="6"/>
      <c r="L816" s="6">
        <v>1</v>
      </c>
      <c r="M816" s="6"/>
      <c r="N816" s="6"/>
      <c r="O816" s="6"/>
      <c r="P816" s="6"/>
      <c r="Q816" s="6"/>
      <c r="R816" s="6"/>
      <c r="S816" s="6">
        <v>1</v>
      </c>
      <c r="T816" s="6"/>
      <c r="U816" s="6"/>
      <c r="V816" s="6">
        <v>1</v>
      </c>
      <c r="W816" s="6"/>
      <c r="X816" s="5">
        <v>327</v>
      </c>
    </row>
    <row r="817" spans="1:24" ht="12.75">
      <c r="A817" s="87">
        <v>304090200</v>
      </c>
      <c r="B817" s="30" t="s">
        <v>724</v>
      </c>
      <c r="C817" s="97"/>
      <c r="D817" s="6"/>
      <c r="E817" s="6"/>
      <c r="F817" s="6"/>
      <c r="G817" s="6"/>
      <c r="H817" s="6"/>
      <c r="I817" s="6">
        <v>49</v>
      </c>
      <c r="J817" s="6">
        <v>16</v>
      </c>
      <c r="K817" s="6"/>
      <c r="L817" s="6">
        <v>33</v>
      </c>
      <c r="M817" s="6"/>
      <c r="N817" s="6">
        <v>23</v>
      </c>
      <c r="O817" s="6">
        <v>16</v>
      </c>
      <c r="P817" s="6"/>
      <c r="Q817" s="6">
        <v>7</v>
      </c>
      <c r="R817" s="6"/>
      <c r="S817" s="6">
        <v>26</v>
      </c>
      <c r="T817" s="6"/>
      <c r="U817" s="6"/>
      <c r="V817" s="6">
        <v>26</v>
      </c>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c r="A819" s="87">
        <v>305000000</v>
      </c>
      <c r="B819" s="30" t="s">
        <v>726</v>
      </c>
      <c r="C819" s="97"/>
      <c r="D819" s="6">
        <v>1</v>
      </c>
      <c r="E819" s="6"/>
      <c r="F819" s="6"/>
      <c r="G819" s="6">
        <v>1</v>
      </c>
      <c r="H819" s="6"/>
      <c r="I819" s="6"/>
      <c r="J819" s="6"/>
      <c r="K819" s="6"/>
      <c r="L819" s="6"/>
      <c r="M819" s="6"/>
      <c r="N819" s="6"/>
      <c r="O819" s="6"/>
      <c r="P819" s="6"/>
      <c r="Q819" s="6"/>
      <c r="R819" s="6"/>
      <c r="S819" s="6">
        <v>1</v>
      </c>
      <c r="T819" s="6"/>
      <c r="U819" s="6"/>
      <c r="V819" s="6">
        <v>1</v>
      </c>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c r="A823" s="87">
        <v>305010300</v>
      </c>
      <c r="B823" s="30" t="s">
        <v>730</v>
      </c>
      <c r="C823" s="97"/>
      <c r="D823" s="6">
        <v>1</v>
      </c>
      <c r="E823" s="6"/>
      <c r="F823" s="6"/>
      <c r="G823" s="6">
        <v>1</v>
      </c>
      <c r="H823" s="6"/>
      <c r="I823" s="6"/>
      <c r="J823" s="6"/>
      <c r="K823" s="6"/>
      <c r="L823" s="6"/>
      <c r="M823" s="6"/>
      <c r="N823" s="6">
        <v>1</v>
      </c>
      <c r="O823" s="6"/>
      <c r="P823" s="6"/>
      <c r="Q823" s="6">
        <v>1</v>
      </c>
      <c r="R823" s="6"/>
      <c r="S823" s="6"/>
      <c r="T823" s="6"/>
      <c r="U823" s="6"/>
      <c r="V823" s="6"/>
      <c r="W823" s="6"/>
      <c r="X823" s="5">
        <v>357</v>
      </c>
    </row>
    <row r="824" spans="1:24" ht="12.75">
      <c r="A824" s="87">
        <v>305010400</v>
      </c>
      <c r="B824" s="30" t="s">
        <v>731</v>
      </c>
      <c r="C824" s="97"/>
      <c r="D824" s="6"/>
      <c r="E824" s="6"/>
      <c r="F824" s="6"/>
      <c r="G824" s="6"/>
      <c r="H824" s="6"/>
      <c r="I824" s="6">
        <v>1</v>
      </c>
      <c r="J824" s="6">
        <v>1</v>
      </c>
      <c r="K824" s="6"/>
      <c r="L824" s="6"/>
      <c r="M824" s="6"/>
      <c r="N824" s="6">
        <v>1</v>
      </c>
      <c r="O824" s="6">
        <v>1</v>
      </c>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c r="E829" s="6"/>
      <c r="F829" s="6"/>
      <c r="G829" s="6"/>
      <c r="H829" s="6"/>
      <c r="I829" s="6">
        <v>3</v>
      </c>
      <c r="J829" s="6">
        <v>1</v>
      </c>
      <c r="K829" s="6"/>
      <c r="L829" s="6">
        <v>2</v>
      </c>
      <c r="M829" s="6"/>
      <c r="N829" s="6">
        <v>3</v>
      </c>
      <c r="O829" s="6">
        <v>1</v>
      </c>
      <c r="P829" s="6"/>
      <c r="Q829" s="6">
        <v>2</v>
      </c>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c r="A832" s="87">
        <v>305030000</v>
      </c>
      <c r="B832" s="30" t="s">
        <v>739</v>
      </c>
      <c r="C832" s="97"/>
      <c r="D832" s="6"/>
      <c r="E832" s="6"/>
      <c r="F832" s="6"/>
      <c r="G832" s="6"/>
      <c r="H832" s="6"/>
      <c r="I832" s="6">
        <v>3</v>
      </c>
      <c r="J832" s="6">
        <v>1</v>
      </c>
      <c r="K832" s="6"/>
      <c r="L832" s="6">
        <v>2</v>
      </c>
      <c r="M832" s="6"/>
      <c r="N832" s="6">
        <v>3</v>
      </c>
      <c r="O832" s="6">
        <v>1</v>
      </c>
      <c r="P832" s="6"/>
      <c r="Q832" s="6">
        <v>2</v>
      </c>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c r="E836" s="6"/>
      <c r="F836" s="6"/>
      <c r="G836" s="6"/>
      <c r="H836" s="6"/>
      <c r="I836" s="6">
        <v>1</v>
      </c>
      <c r="J836" s="6">
        <v>1</v>
      </c>
      <c r="K836" s="6"/>
      <c r="L836" s="6"/>
      <c r="M836" s="6"/>
      <c r="N836" s="6">
        <v>1</v>
      </c>
      <c r="O836" s="6">
        <v>1</v>
      </c>
      <c r="P836" s="6"/>
      <c r="Q836" s="6"/>
      <c r="R836" s="6"/>
      <c r="S836" s="6"/>
      <c r="T836" s="6"/>
      <c r="U836" s="6"/>
      <c r="V836" s="6"/>
      <c r="W836" s="6"/>
      <c r="X836" s="5">
        <v>315</v>
      </c>
    </row>
    <row r="837" spans="1:24" ht="12.75">
      <c r="A837" s="87">
        <v>307010000</v>
      </c>
      <c r="B837" s="30" t="s">
        <v>744</v>
      </c>
      <c r="C837" s="97"/>
      <c r="D837" s="6">
        <v>4</v>
      </c>
      <c r="E837" s="6"/>
      <c r="F837" s="6"/>
      <c r="G837" s="6">
        <v>4</v>
      </c>
      <c r="H837" s="6"/>
      <c r="I837" s="6">
        <v>8</v>
      </c>
      <c r="J837" s="6">
        <v>3</v>
      </c>
      <c r="K837" s="6"/>
      <c r="L837" s="6">
        <v>5</v>
      </c>
      <c r="M837" s="6"/>
      <c r="N837" s="6">
        <v>12</v>
      </c>
      <c r="O837" s="6">
        <v>3</v>
      </c>
      <c r="P837" s="6"/>
      <c r="Q837" s="6">
        <v>9</v>
      </c>
      <c r="R837" s="6"/>
      <c r="S837" s="6"/>
      <c r="T837" s="6"/>
      <c r="U837" s="6"/>
      <c r="V837" s="6"/>
      <c r="W837" s="6"/>
      <c r="X837" s="5">
        <v>292</v>
      </c>
    </row>
    <row r="838" spans="1:24" ht="12.75">
      <c r="A838" s="87">
        <v>307020000</v>
      </c>
      <c r="B838" s="30" t="s">
        <v>745</v>
      </c>
      <c r="C838" s="97"/>
      <c r="D838" s="6">
        <v>1</v>
      </c>
      <c r="E838" s="6"/>
      <c r="F838" s="6"/>
      <c r="G838" s="6">
        <v>1</v>
      </c>
      <c r="H838" s="6"/>
      <c r="I838" s="6">
        <v>17</v>
      </c>
      <c r="J838" s="6">
        <v>1</v>
      </c>
      <c r="K838" s="6"/>
      <c r="L838" s="6">
        <v>16</v>
      </c>
      <c r="M838" s="6"/>
      <c r="N838" s="6">
        <v>11</v>
      </c>
      <c r="O838" s="6">
        <v>1</v>
      </c>
      <c r="P838" s="6"/>
      <c r="Q838" s="6">
        <v>10</v>
      </c>
      <c r="R838" s="6"/>
      <c r="S838" s="6">
        <v>7</v>
      </c>
      <c r="T838" s="6"/>
      <c r="U838" s="6"/>
      <c r="V838" s="6">
        <v>7</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1</v>
      </c>
      <c r="E842" s="6"/>
      <c r="F842" s="6"/>
      <c r="G842" s="6">
        <v>1</v>
      </c>
      <c r="H842" s="6"/>
      <c r="I842" s="6">
        <v>1</v>
      </c>
      <c r="J842" s="6"/>
      <c r="K842" s="6"/>
      <c r="L842" s="6">
        <v>1</v>
      </c>
      <c r="M842" s="6"/>
      <c r="N842" s="6">
        <v>1</v>
      </c>
      <c r="O842" s="6"/>
      <c r="P842" s="6"/>
      <c r="Q842" s="6">
        <v>1</v>
      </c>
      <c r="R842" s="6"/>
      <c r="S842" s="6">
        <v>1</v>
      </c>
      <c r="T842" s="6"/>
      <c r="U842" s="6"/>
      <c r="V842" s="6">
        <v>1</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5</v>
      </c>
      <c r="E844" s="6"/>
      <c r="F844" s="6"/>
      <c r="G844" s="6">
        <v>5</v>
      </c>
      <c r="H844" s="6"/>
      <c r="I844" s="6">
        <v>5</v>
      </c>
      <c r="J844" s="6"/>
      <c r="K844" s="6"/>
      <c r="L844" s="6">
        <v>5</v>
      </c>
      <c r="M844" s="6"/>
      <c r="N844" s="6">
        <v>8</v>
      </c>
      <c r="O844" s="6"/>
      <c r="P844" s="6"/>
      <c r="Q844" s="6">
        <v>8</v>
      </c>
      <c r="R844" s="6"/>
      <c r="S844" s="6">
        <v>2</v>
      </c>
      <c r="T844" s="6"/>
      <c r="U844" s="6"/>
      <c r="V844" s="6">
        <v>2</v>
      </c>
      <c r="W844" s="6"/>
      <c r="X844" s="5">
        <v>240</v>
      </c>
    </row>
    <row r="845" spans="1:24" ht="12.75">
      <c r="A845" s="87">
        <v>310010000</v>
      </c>
      <c r="B845" s="30" t="s">
        <v>752</v>
      </c>
      <c r="C845" s="97"/>
      <c r="D845" s="6">
        <v>23</v>
      </c>
      <c r="E845" s="6">
        <v>1</v>
      </c>
      <c r="F845" s="6"/>
      <c r="G845" s="6">
        <v>22</v>
      </c>
      <c r="H845" s="6"/>
      <c r="I845" s="6">
        <v>92</v>
      </c>
      <c r="J845" s="6">
        <v>6</v>
      </c>
      <c r="K845" s="6"/>
      <c r="L845" s="6">
        <v>86</v>
      </c>
      <c r="M845" s="6"/>
      <c r="N845" s="6">
        <v>97</v>
      </c>
      <c r="O845" s="6">
        <v>7</v>
      </c>
      <c r="P845" s="6"/>
      <c r="Q845" s="6">
        <v>90</v>
      </c>
      <c r="R845" s="6"/>
      <c r="S845" s="6">
        <v>18</v>
      </c>
      <c r="T845" s="6"/>
      <c r="U845" s="6"/>
      <c r="V845" s="6">
        <v>18</v>
      </c>
      <c r="W845" s="6"/>
      <c r="X845" s="5">
        <v>135</v>
      </c>
    </row>
    <row r="846" spans="1:24" ht="12.75">
      <c r="A846" s="87">
        <v>310020000</v>
      </c>
      <c r="B846" s="30" t="s">
        <v>753</v>
      </c>
      <c r="C846" s="97"/>
      <c r="D846" s="6">
        <v>10</v>
      </c>
      <c r="E846" s="6"/>
      <c r="F846" s="6"/>
      <c r="G846" s="6">
        <v>10</v>
      </c>
      <c r="H846" s="6"/>
      <c r="I846" s="6">
        <v>17</v>
      </c>
      <c r="J846" s="6">
        <v>1</v>
      </c>
      <c r="K846" s="6"/>
      <c r="L846" s="6">
        <v>16</v>
      </c>
      <c r="M846" s="6"/>
      <c r="N846" s="6">
        <v>22</v>
      </c>
      <c r="O846" s="6">
        <v>1</v>
      </c>
      <c r="P846" s="6"/>
      <c r="Q846" s="6">
        <v>21</v>
      </c>
      <c r="R846" s="6"/>
      <c r="S846" s="6">
        <v>5</v>
      </c>
      <c r="T846" s="6"/>
      <c r="U846" s="6"/>
      <c r="V846" s="6">
        <v>5</v>
      </c>
      <c r="W846" s="6"/>
      <c r="X846" s="5">
        <v>153</v>
      </c>
    </row>
    <row r="847" spans="1:24" ht="12.75">
      <c r="A847" s="87">
        <v>310030000</v>
      </c>
      <c r="B847" s="30" t="s">
        <v>754</v>
      </c>
      <c r="C847" s="97"/>
      <c r="D847" s="6"/>
      <c r="E847" s="6"/>
      <c r="F847" s="6"/>
      <c r="G847" s="6"/>
      <c r="H847" s="6"/>
      <c r="I847" s="6">
        <v>2</v>
      </c>
      <c r="J847" s="6"/>
      <c r="K847" s="6"/>
      <c r="L847" s="6">
        <v>2</v>
      </c>
      <c r="M847" s="6"/>
      <c r="N847" s="6">
        <v>2</v>
      </c>
      <c r="O847" s="6"/>
      <c r="P847" s="6"/>
      <c r="Q847" s="6">
        <v>2</v>
      </c>
      <c r="R847" s="6"/>
      <c r="S847" s="6"/>
      <c r="T847" s="6"/>
      <c r="U847" s="6"/>
      <c r="V847" s="6"/>
      <c r="W847" s="6"/>
      <c r="X847" s="5">
        <v>296</v>
      </c>
    </row>
    <row r="848" spans="1:24" ht="12.75">
      <c r="A848" s="87">
        <v>310040000</v>
      </c>
      <c r="B848" s="30" t="s">
        <v>755</v>
      </c>
      <c r="C848" s="97"/>
      <c r="D848" s="6">
        <v>1</v>
      </c>
      <c r="E848" s="6"/>
      <c r="F848" s="6"/>
      <c r="G848" s="6">
        <v>1</v>
      </c>
      <c r="H848" s="6"/>
      <c r="I848" s="6">
        <v>9</v>
      </c>
      <c r="J848" s="6">
        <v>1</v>
      </c>
      <c r="K848" s="6"/>
      <c r="L848" s="6">
        <v>8</v>
      </c>
      <c r="M848" s="6"/>
      <c r="N848" s="6">
        <v>8</v>
      </c>
      <c r="O848" s="6">
        <v>1</v>
      </c>
      <c r="P848" s="6"/>
      <c r="Q848" s="6">
        <v>7</v>
      </c>
      <c r="R848" s="6"/>
      <c r="S848" s="6">
        <v>2</v>
      </c>
      <c r="T848" s="6"/>
      <c r="U848" s="6"/>
      <c r="V848" s="6">
        <v>2</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c r="A853" s="87">
        <v>311010000</v>
      </c>
      <c r="B853" s="30" t="s">
        <v>760</v>
      </c>
      <c r="C853" s="97"/>
      <c r="D853" s="6">
        <v>2</v>
      </c>
      <c r="E853" s="6"/>
      <c r="F853" s="6"/>
      <c r="G853" s="6">
        <v>2</v>
      </c>
      <c r="H853" s="6"/>
      <c r="I853" s="6">
        <v>1</v>
      </c>
      <c r="J853" s="6"/>
      <c r="K853" s="6"/>
      <c r="L853" s="6">
        <v>1</v>
      </c>
      <c r="M853" s="6"/>
      <c r="N853" s="6">
        <v>2</v>
      </c>
      <c r="O853" s="6"/>
      <c r="P853" s="6"/>
      <c r="Q853" s="6">
        <v>2</v>
      </c>
      <c r="R853" s="6"/>
      <c r="S853" s="6">
        <v>1</v>
      </c>
      <c r="T853" s="6"/>
      <c r="U853" s="6"/>
      <c r="V853" s="6">
        <v>1</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c r="A857" s="87">
        <v>311030000</v>
      </c>
      <c r="B857" s="30" t="s">
        <v>764</v>
      </c>
      <c r="C857" s="97"/>
      <c r="D857" s="6">
        <v>1</v>
      </c>
      <c r="E857" s="6"/>
      <c r="F857" s="6"/>
      <c r="G857" s="6">
        <v>1</v>
      </c>
      <c r="H857" s="6"/>
      <c r="I857" s="6"/>
      <c r="J857" s="6"/>
      <c r="K857" s="6"/>
      <c r="L857" s="6"/>
      <c r="M857" s="6"/>
      <c r="N857" s="6">
        <v>1</v>
      </c>
      <c r="O857" s="6"/>
      <c r="P857" s="6"/>
      <c r="Q857" s="6">
        <v>1</v>
      </c>
      <c r="R857" s="6"/>
      <c r="S857" s="6"/>
      <c r="T857" s="6"/>
      <c r="U857" s="6"/>
      <c r="V857" s="6"/>
      <c r="W857" s="6"/>
      <c r="X857" s="5">
        <v>345</v>
      </c>
    </row>
    <row r="858" spans="1:24" ht="12.75">
      <c r="A858" s="87">
        <v>312000000</v>
      </c>
      <c r="B858" s="30" t="s">
        <v>765</v>
      </c>
      <c r="C858" s="97"/>
      <c r="D858" s="6"/>
      <c r="E858" s="6"/>
      <c r="F858" s="6"/>
      <c r="G858" s="6"/>
      <c r="H858" s="6"/>
      <c r="I858" s="6">
        <v>1</v>
      </c>
      <c r="J858" s="6"/>
      <c r="K858" s="6"/>
      <c r="L858" s="6">
        <v>1</v>
      </c>
      <c r="M858" s="6"/>
      <c r="N858" s="6"/>
      <c r="O858" s="6"/>
      <c r="P858" s="6"/>
      <c r="Q858" s="6"/>
      <c r="R858" s="6"/>
      <c r="S858" s="6">
        <v>1</v>
      </c>
      <c r="T858" s="6"/>
      <c r="U858" s="6"/>
      <c r="V858" s="6">
        <v>1</v>
      </c>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1" t="s">
        <v>2212</v>
      </c>
      <c r="B862" s="162"/>
      <c r="C862" s="96"/>
      <c r="D862" s="32">
        <f>SUM(E862:H862)</f>
        <v>3</v>
      </c>
      <c r="E862" s="32">
        <f>SUM(E863:E895)</f>
        <v>0</v>
      </c>
      <c r="F862" s="32">
        <f>SUM(F863:F895)</f>
        <v>0</v>
      </c>
      <c r="G862" s="32">
        <f>SUM(G863:G895)</f>
        <v>3</v>
      </c>
      <c r="H862" s="32">
        <f>SUM(H863:H895)</f>
        <v>0</v>
      </c>
      <c r="I862" s="32">
        <f>SUM(J862:M862)</f>
        <v>56</v>
      </c>
      <c r="J862" s="32">
        <f>SUM(J863:J895)</f>
        <v>2</v>
      </c>
      <c r="K862" s="32">
        <f>SUM(K863:K895)</f>
        <v>0</v>
      </c>
      <c r="L862" s="32">
        <f>SUM(L863:L895)</f>
        <v>54</v>
      </c>
      <c r="M862" s="32">
        <f>SUM(M863:M895)</f>
        <v>0</v>
      </c>
      <c r="N862" s="32">
        <f>SUM(O862:R862)</f>
        <v>46</v>
      </c>
      <c r="O862" s="32">
        <f>SUM(O863:O895)</f>
        <v>2</v>
      </c>
      <c r="P862" s="32">
        <f>SUM(P863:P895)</f>
        <v>0</v>
      </c>
      <c r="Q862" s="32">
        <f>SUM(Q863:Q895)</f>
        <v>44</v>
      </c>
      <c r="R862" s="32">
        <f>SUM(R863:R895)</f>
        <v>0</v>
      </c>
      <c r="S862" s="32">
        <f>SUM(T862:W862)</f>
        <v>13</v>
      </c>
      <c r="T862" s="32">
        <f>SUM(T863:T895)</f>
        <v>0</v>
      </c>
      <c r="U862" s="32">
        <f>SUM(U863:U895)</f>
        <v>0</v>
      </c>
      <c r="V862" s="32">
        <f>SUM(V863:V895)</f>
        <v>13</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1</v>
      </c>
      <c r="J864" s="6"/>
      <c r="K864" s="6"/>
      <c r="L864" s="6">
        <v>1</v>
      </c>
      <c r="M864" s="6"/>
      <c r="N864" s="6">
        <v>1</v>
      </c>
      <c r="O864" s="6"/>
      <c r="P864" s="6"/>
      <c r="Q864" s="6">
        <v>1</v>
      </c>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1</v>
      </c>
      <c r="E866" s="40"/>
      <c r="F866" s="40"/>
      <c r="G866" s="40">
        <v>1</v>
      </c>
      <c r="H866" s="40"/>
      <c r="I866" s="40">
        <v>10</v>
      </c>
      <c r="J866" s="40"/>
      <c r="K866" s="40"/>
      <c r="L866" s="40">
        <v>10</v>
      </c>
      <c r="M866" s="40"/>
      <c r="N866" s="40">
        <v>8</v>
      </c>
      <c r="O866" s="40"/>
      <c r="P866" s="40"/>
      <c r="Q866" s="40">
        <v>8</v>
      </c>
      <c r="R866" s="40"/>
      <c r="S866" s="40">
        <v>3</v>
      </c>
      <c r="T866" s="40"/>
      <c r="U866" s="40"/>
      <c r="V866" s="40">
        <v>3</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3</v>
      </c>
      <c r="J872" s="40"/>
      <c r="K872" s="40"/>
      <c r="L872" s="40">
        <v>3</v>
      </c>
      <c r="M872" s="40"/>
      <c r="N872" s="40">
        <v>1</v>
      </c>
      <c r="O872" s="40"/>
      <c r="P872" s="40"/>
      <c r="Q872" s="40">
        <v>1</v>
      </c>
      <c r="R872" s="40"/>
      <c r="S872" s="40">
        <v>2</v>
      </c>
      <c r="T872" s="40"/>
      <c r="U872" s="40"/>
      <c r="V872" s="40">
        <v>2</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c r="A879" s="88">
        <v>331060300</v>
      </c>
      <c r="B879" s="42" t="s">
        <v>783</v>
      </c>
      <c r="C879" s="97"/>
      <c r="D879" s="40">
        <v>2</v>
      </c>
      <c r="E879" s="40"/>
      <c r="F879" s="40"/>
      <c r="G879" s="40">
        <v>2</v>
      </c>
      <c r="H879" s="40"/>
      <c r="I879" s="40">
        <v>35</v>
      </c>
      <c r="J879" s="40">
        <v>2</v>
      </c>
      <c r="K879" s="40"/>
      <c r="L879" s="40">
        <v>33</v>
      </c>
      <c r="M879" s="40"/>
      <c r="N879" s="40">
        <v>29</v>
      </c>
      <c r="O879" s="40">
        <v>2</v>
      </c>
      <c r="P879" s="40"/>
      <c r="Q879" s="40">
        <v>27</v>
      </c>
      <c r="R879" s="40"/>
      <c r="S879" s="40">
        <v>8</v>
      </c>
      <c r="T879" s="40"/>
      <c r="U879" s="40"/>
      <c r="V879" s="40">
        <v>8</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c r="A882" s="88">
        <v>331080000</v>
      </c>
      <c r="B882" s="42" t="s">
        <v>785</v>
      </c>
      <c r="C882" s="97"/>
      <c r="D882" s="40"/>
      <c r="E882" s="40"/>
      <c r="F882" s="40"/>
      <c r="G882" s="40"/>
      <c r="H882" s="40"/>
      <c r="I882" s="40">
        <v>2</v>
      </c>
      <c r="J882" s="40"/>
      <c r="K882" s="40"/>
      <c r="L882" s="40">
        <v>2</v>
      </c>
      <c r="M882" s="40"/>
      <c r="N882" s="40">
        <v>2</v>
      </c>
      <c r="O882" s="40"/>
      <c r="P882" s="40"/>
      <c r="Q882" s="40">
        <v>2</v>
      </c>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3</v>
      </c>
      <c r="J893" s="40"/>
      <c r="K893" s="40"/>
      <c r="L893" s="40">
        <v>3</v>
      </c>
      <c r="M893" s="40"/>
      <c r="N893" s="40">
        <v>3</v>
      </c>
      <c r="O893" s="40"/>
      <c r="P893" s="40"/>
      <c r="Q893" s="40">
        <v>3</v>
      </c>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3</v>
      </c>
      <c r="J897" s="32">
        <v>1</v>
      </c>
      <c r="K897" s="32"/>
      <c r="L897" s="32">
        <v>2</v>
      </c>
      <c r="M897" s="32"/>
      <c r="N897" s="32">
        <v>3</v>
      </c>
      <c r="O897" s="32">
        <v>1</v>
      </c>
      <c r="P897" s="32"/>
      <c r="Q897" s="32">
        <v>2</v>
      </c>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v>6</v>
      </c>
      <c r="J899" s="32"/>
      <c r="K899" s="32"/>
      <c r="L899" s="32">
        <v>6</v>
      </c>
      <c r="M899" s="32"/>
      <c r="N899" s="32">
        <v>6</v>
      </c>
      <c r="O899" s="32"/>
      <c r="P899" s="32"/>
      <c r="Q899" s="32">
        <v>6</v>
      </c>
      <c r="R899" s="32"/>
      <c r="S899" s="32"/>
      <c r="T899" s="32"/>
      <c r="U899" s="32"/>
      <c r="V899" s="32"/>
      <c r="W899" s="32"/>
      <c r="X899" s="34">
        <v>60</v>
      </c>
    </row>
    <row r="900" spans="1:24" ht="12.75">
      <c r="A900" s="90">
        <v>600040000</v>
      </c>
      <c r="B900" s="35" t="s">
        <v>2337</v>
      </c>
      <c r="C900" s="96"/>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0">
        <v>600050000</v>
      </c>
      <c r="B901" s="35" t="s">
        <v>2338</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2329</v>
      </c>
      <c r="C902" s="96"/>
      <c r="D902" s="32">
        <v>2</v>
      </c>
      <c r="E902" s="32"/>
      <c r="F902" s="32"/>
      <c r="G902" s="32">
        <v>2</v>
      </c>
      <c r="H902" s="32"/>
      <c r="I902" s="32"/>
      <c r="J902" s="32"/>
      <c r="K902" s="32"/>
      <c r="L902" s="32"/>
      <c r="M902" s="32"/>
      <c r="N902" s="32">
        <v>2</v>
      </c>
      <c r="O902" s="32"/>
      <c r="P902" s="32"/>
      <c r="Q902" s="32">
        <v>2</v>
      </c>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v>1</v>
      </c>
      <c r="E907" s="32"/>
      <c r="F907" s="32"/>
      <c r="G907" s="32">
        <v>1</v>
      </c>
      <c r="H907" s="32"/>
      <c r="I907" s="32">
        <v>26</v>
      </c>
      <c r="J907" s="32"/>
      <c r="K907" s="32"/>
      <c r="L907" s="32">
        <v>26</v>
      </c>
      <c r="M907" s="32"/>
      <c r="N907" s="32">
        <v>17</v>
      </c>
      <c r="O907" s="32"/>
      <c r="P907" s="32"/>
      <c r="Q907" s="32">
        <v>17</v>
      </c>
      <c r="R907" s="32"/>
      <c r="S907" s="32">
        <v>10</v>
      </c>
      <c r="T907" s="32"/>
      <c r="U907" s="32"/>
      <c r="V907" s="32">
        <v>10</v>
      </c>
      <c r="W907" s="32"/>
      <c r="X907" s="34">
        <v>156</v>
      </c>
    </row>
    <row r="908" spans="1:24" ht="12.75">
      <c r="A908" s="90">
        <v>600120000</v>
      </c>
      <c r="B908" s="35" t="s">
        <v>2332</v>
      </c>
      <c r="C908" s="96"/>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0">
        <v>600130000</v>
      </c>
      <c r="B909" s="35" t="s">
        <v>2343</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2328</v>
      </c>
      <c r="C910" s="96"/>
      <c r="D910" s="32">
        <v>1</v>
      </c>
      <c r="E910" s="32">
        <v>1</v>
      </c>
      <c r="F910" s="32"/>
      <c r="G910" s="32"/>
      <c r="H910" s="32"/>
      <c r="I910" s="32">
        <v>5</v>
      </c>
      <c r="J910" s="32"/>
      <c r="K910" s="32"/>
      <c r="L910" s="32">
        <v>5</v>
      </c>
      <c r="M910" s="32"/>
      <c r="N910" s="32">
        <v>5</v>
      </c>
      <c r="O910" s="32">
        <v>1</v>
      </c>
      <c r="P910" s="32"/>
      <c r="Q910" s="32">
        <v>4</v>
      </c>
      <c r="R910" s="32"/>
      <c r="S910" s="32">
        <v>1</v>
      </c>
      <c r="T910" s="32"/>
      <c r="U910" s="32"/>
      <c r="V910" s="32">
        <v>1</v>
      </c>
      <c r="W910" s="32"/>
      <c r="X910" s="34">
        <v>87</v>
      </c>
    </row>
    <row r="911" spans="1:24" ht="12.75">
      <c r="A911" s="163" t="s">
        <v>4</v>
      </c>
      <c r="B911" s="164"/>
      <c r="C911" s="98"/>
      <c r="D911" s="7">
        <f>SUM(E911:H911)</f>
        <v>100</v>
      </c>
      <c r="E911" s="7">
        <f>SUM(E756,E766,E862,E896:E910)</f>
        <v>8</v>
      </c>
      <c r="F911" s="7">
        <f>SUM(F756,F766,F862,F896:F910)</f>
        <v>0</v>
      </c>
      <c r="G911" s="7">
        <f>SUM(G756,G766,G862,G896:G910)</f>
        <v>92</v>
      </c>
      <c r="H911" s="7">
        <f>SUM(H756,H766,H862,H896:H910)</f>
        <v>0</v>
      </c>
      <c r="I911" s="7">
        <f>SUM(J911:M911)</f>
        <v>402</v>
      </c>
      <c r="J911" s="7">
        <f>SUM(J756,J766,J862,J896:J910)</f>
        <v>45</v>
      </c>
      <c r="K911" s="7">
        <f>SUM(K756,K766,K862,K896:K910)</f>
        <v>0</v>
      </c>
      <c r="L911" s="7">
        <f>SUM(L756,L766,L862,L896:L910)</f>
        <v>357</v>
      </c>
      <c r="M911" s="7">
        <f>SUM(M756,M766,M862,M896:M910)</f>
        <v>0</v>
      </c>
      <c r="N911" s="7">
        <f>SUM(O911:R911)</f>
        <v>388</v>
      </c>
      <c r="O911" s="7">
        <f>SUM(O756,O766,O862,O896:O910)</f>
        <v>53</v>
      </c>
      <c r="P911" s="7">
        <f>SUM(P756,P766,P862,P896:P910)</f>
        <v>0</v>
      </c>
      <c r="Q911" s="7">
        <f>SUM(Q756,Q766,Q862,Q896:Q910)</f>
        <v>335</v>
      </c>
      <c r="R911" s="7">
        <f>SUM(R756,R766,R862,R896:R910)</f>
        <v>0</v>
      </c>
      <c r="S911" s="7">
        <f>SUM(T911:W911)</f>
        <v>114</v>
      </c>
      <c r="T911" s="7">
        <f>SUM(T756,T766,T862,T896:T910)</f>
        <v>0</v>
      </c>
      <c r="U911" s="7">
        <f>SUM(U756,U766,U862,U896:U910)</f>
        <v>0</v>
      </c>
      <c r="V911" s="7">
        <f>SUM(V756,V766,V862,V896:V910)</f>
        <v>114</v>
      </c>
      <c r="W911" s="7">
        <f>SUM(W756,W766,W862,W896:W910)</f>
        <v>0</v>
      </c>
      <c r="X911" s="28" t="s">
        <v>1916</v>
      </c>
    </row>
    <row r="912" spans="1:26" s="19" customFormat="1" ht="12.75">
      <c r="A912" s="165" t="s">
        <v>797</v>
      </c>
      <c r="B912" s="166"/>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1" t="s">
        <v>1313</v>
      </c>
      <c r="B913" s="162"/>
      <c r="C913" s="96"/>
      <c r="D913" s="32">
        <f>SUM(E913:H913)</f>
        <v>50</v>
      </c>
      <c r="E913" s="32">
        <f>SUM(E914:E1467)</f>
        <v>9</v>
      </c>
      <c r="F913" s="32">
        <f>SUM(F914:F1467)</f>
        <v>0</v>
      </c>
      <c r="G913" s="32">
        <f>SUM(G914:G1467)</f>
        <v>41</v>
      </c>
      <c r="H913" s="32">
        <f>SUM(H914:H1467)</f>
        <v>0</v>
      </c>
      <c r="I913" s="32">
        <f>SUM(J913:M913)</f>
        <v>845</v>
      </c>
      <c r="J913" s="32">
        <f>SUM(J914:J1467)</f>
        <v>247</v>
      </c>
      <c r="K913" s="32">
        <f>SUM(K914:K1467)</f>
        <v>0</v>
      </c>
      <c r="L913" s="32">
        <f>SUM(L914:L1467)</f>
        <v>598</v>
      </c>
      <c r="M913" s="32">
        <f>SUM(M914:M1467)</f>
        <v>0</v>
      </c>
      <c r="N913" s="32">
        <f>SUM(O913:R913)</f>
        <v>805</v>
      </c>
      <c r="O913" s="32">
        <f>SUM(O914:O1467)</f>
        <v>256</v>
      </c>
      <c r="P913" s="32">
        <f>SUM(P914:P1467)</f>
        <v>0</v>
      </c>
      <c r="Q913" s="32">
        <f>SUM(Q914:Q1467)</f>
        <v>549</v>
      </c>
      <c r="R913" s="32">
        <f>SUM(R914:R1467)</f>
        <v>0</v>
      </c>
      <c r="S913" s="32">
        <f>SUM(T913:W913)</f>
        <v>90</v>
      </c>
      <c r="T913" s="32">
        <f>SUM(T914:T1467)</f>
        <v>0</v>
      </c>
      <c r="U913" s="32">
        <f>SUM(U914:U1467)</f>
        <v>0</v>
      </c>
      <c r="V913" s="32">
        <f>SUM(V914:V1467)</f>
        <v>90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9</v>
      </c>
      <c r="J936" s="40">
        <v>4</v>
      </c>
      <c r="K936" s="40"/>
      <c r="L936" s="40">
        <v>5</v>
      </c>
      <c r="M936" s="40"/>
      <c r="N936" s="40">
        <v>9</v>
      </c>
      <c r="O936" s="40">
        <v>4</v>
      </c>
      <c r="P936" s="40"/>
      <c r="Q936" s="40">
        <v>5</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2</v>
      </c>
      <c r="J991" s="40"/>
      <c r="K991" s="40"/>
      <c r="L991" s="40">
        <v>2</v>
      </c>
      <c r="M991" s="40"/>
      <c r="N991" s="40">
        <v>2</v>
      </c>
      <c r="O991" s="40"/>
      <c r="P991" s="40"/>
      <c r="Q991" s="40">
        <v>2</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2</v>
      </c>
      <c r="J996" s="40"/>
      <c r="K996" s="40"/>
      <c r="L996" s="40">
        <v>2</v>
      </c>
      <c r="M996" s="40"/>
      <c r="N996" s="40">
        <v>2</v>
      </c>
      <c r="O996" s="40"/>
      <c r="P996" s="40"/>
      <c r="Q996" s="40">
        <v>2</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6</v>
      </c>
      <c r="J1057" s="6">
        <v>2</v>
      </c>
      <c r="K1057" s="6"/>
      <c r="L1057" s="6">
        <v>4</v>
      </c>
      <c r="M1057" s="6"/>
      <c r="N1057" s="6">
        <v>6</v>
      </c>
      <c r="O1057" s="6">
        <v>2</v>
      </c>
      <c r="P1057" s="6"/>
      <c r="Q1057" s="6">
        <v>4</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87">
        <v>501060020</v>
      </c>
      <c r="B1061" s="30" t="s">
        <v>937</v>
      </c>
      <c r="C1061" s="97"/>
      <c r="D1061" s="6"/>
      <c r="E1061" s="6"/>
      <c r="F1061" s="6"/>
      <c r="G1061" s="6"/>
      <c r="H1061" s="6"/>
      <c r="I1061" s="6">
        <v>1</v>
      </c>
      <c r="J1061" s="6"/>
      <c r="K1061" s="6"/>
      <c r="L1061" s="6">
        <v>1</v>
      </c>
      <c r="M1061" s="6"/>
      <c r="N1061" s="6"/>
      <c r="O1061" s="6"/>
      <c r="P1061" s="6"/>
      <c r="Q1061" s="6"/>
      <c r="R1061" s="6"/>
      <c r="S1061" s="6">
        <v>1</v>
      </c>
      <c r="T1061" s="6"/>
      <c r="U1061" s="6"/>
      <c r="V1061" s="6">
        <v>1</v>
      </c>
      <c r="W1061" s="6"/>
      <c r="X1061" s="5">
        <v>151</v>
      </c>
    </row>
    <row r="1062" spans="1:24" ht="12.75">
      <c r="A1062" s="87">
        <v>501060021</v>
      </c>
      <c r="B1062" s="30" t="s">
        <v>938</v>
      </c>
      <c r="C1062" s="97"/>
      <c r="D1062" s="6"/>
      <c r="E1062" s="6"/>
      <c r="F1062" s="6"/>
      <c r="G1062" s="6"/>
      <c r="H1062" s="6"/>
      <c r="I1062" s="6">
        <v>9</v>
      </c>
      <c r="J1062" s="6">
        <v>1</v>
      </c>
      <c r="K1062" s="6"/>
      <c r="L1062" s="6">
        <v>8</v>
      </c>
      <c r="M1062" s="6"/>
      <c r="N1062" s="6">
        <v>6</v>
      </c>
      <c r="O1062" s="6">
        <v>1</v>
      </c>
      <c r="P1062" s="6"/>
      <c r="Q1062" s="6">
        <v>5</v>
      </c>
      <c r="R1062" s="6"/>
      <c r="S1062" s="6">
        <v>3</v>
      </c>
      <c r="T1062" s="6"/>
      <c r="U1062" s="6"/>
      <c r="V1062" s="6">
        <v>3</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4</v>
      </c>
      <c r="E1065" s="6"/>
      <c r="F1065" s="6"/>
      <c r="G1065" s="6">
        <v>4</v>
      </c>
      <c r="H1065" s="6"/>
      <c r="I1065" s="6">
        <v>29</v>
      </c>
      <c r="J1065" s="6">
        <v>4</v>
      </c>
      <c r="K1065" s="6"/>
      <c r="L1065" s="6">
        <v>25</v>
      </c>
      <c r="M1065" s="6"/>
      <c r="N1065" s="6">
        <v>26</v>
      </c>
      <c r="O1065" s="6">
        <v>4</v>
      </c>
      <c r="P1065" s="6"/>
      <c r="Q1065" s="6">
        <v>22</v>
      </c>
      <c r="R1065" s="6"/>
      <c r="S1065" s="6">
        <v>7</v>
      </c>
      <c r="T1065" s="6"/>
      <c r="U1065" s="6"/>
      <c r="V1065" s="6">
        <v>7</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1</v>
      </c>
      <c r="E1068" s="6"/>
      <c r="F1068" s="6"/>
      <c r="G1068" s="6">
        <v>1</v>
      </c>
      <c r="H1068" s="6"/>
      <c r="I1068" s="6">
        <v>38</v>
      </c>
      <c r="J1068" s="6">
        <v>11</v>
      </c>
      <c r="K1068" s="6"/>
      <c r="L1068" s="6">
        <v>27</v>
      </c>
      <c r="M1068" s="6"/>
      <c r="N1068" s="6">
        <v>37</v>
      </c>
      <c r="O1068" s="6">
        <v>11</v>
      </c>
      <c r="P1068" s="6"/>
      <c r="Q1068" s="6">
        <v>26</v>
      </c>
      <c r="R1068" s="6"/>
      <c r="S1068" s="6">
        <v>2</v>
      </c>
      <c r="T1068" s="6"/>
      <c r="U1068" s="6"/>
      <c r="V1068" s="6">
        <v>2</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17</v>
      </c>
      <c r="E1075" s="6">
        <v>2</v>
      </c>
      <c r="F1075" s="6"/>
      <c r="G1075" s="6">
        <v>15</v>
      </c>
      <c r="H1075" s="6"/>
      <c r="I1075" s="6">
        <v>175</v>
      </c>
      <c r="J1075" s="6">
        <v>29</v>
      </c>
      <c r="K1075" s="6"/>
      <c r="L1075" s="6">
        <v>146</v>
      </c>
      <c r="M1075" s="6"/>
      <c r="N1075" s="6">
        <v>160</v>
      </c>
      <c r="O1075" s="6">
        <v>31</v>
      </c>
      <c r="P1075" s="6"/>
      <c r="Q1075" s="6">
        <v>129</v>
      </c>
      <c r="R1075" s="6"/>
      <c r="S1075" s="6">
        <v>32</v>
      </c>
      <c r="T1075" s="6"/>
      <c r="U1075" s="6"/>
      <c r="V1075" s="6">
        <v>32</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4</v>
      </c>
      <c r="J1086" s="6"/>
      <c r="K1086" s="6"/>
      <c r="L1086" s="6">
        <v>4</v>
      </c>
      <c r="M1086" s="6"/>
      <c r="N1086" s="6">
        <v>2</v>
      </c>
      <c r="O1086" s="6"/>
      <c r="P1086" s="6"/>
      <c r="Q1086" s="6">
        <v>2</v>
      </c>
      <c r="R1086" s="6"/>
      <c r="S1086" s="6">
        <v>2</v>
      </c>
      <c r="T1086" s="6"/>
      <c r="U1086" s="6"/>
      <c r="V1086" s="6">
        <v>2</v>
      </c>
      <c r="W1086" s="6"/>
      <c r="X1086" s="5">
        <v>151</v>
      </c>
    </row>
    <row r="1087" spans="1:24" ht="38.25">
      <c r="A1087" s="87">
        <v>501060046</v>
      </c>
      <c r="B1087" s="30" t="s">
        <v>963</v>
      </c>
      <c r="C1087" s="97"/>
      <c r="D1087" s="6"/>
      <c r="E1087" s="6"/>
      <c r="F1087" s="6"/>
      <c r="G1087" s="6"/>
      <c r="H1087" s="6"/>
      <c r="I1087" s="6">
        <v>2</v>
      </c>
      <c r="J1087" s="6">
        <v>1</v>
      </c>
      <c r="K1087" s="6"/>
      <c r="L1087" s="6">
        <v>1</v>
      </c>
      <c r="M1087" s="6"/>
      <c r="N1087" s="6">
        <v>2</v>
      </c>
      <c r="O1087" s="6">
        <v>1</v>
      </c>
      <c r="P1087" s="6"/>
      <c r="Q1087" s="6">
        <v>1</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c r="A1110" s="88">
        <v>501070005</v>
      </c>
      <c r="B1110" s="42" t="s">
        <v>981</v>
      </c>
      <c r="C1110" s="97"/>
      <c r="D1110" s="40"/>
      <c r="E1110" s="40"/>
      <c r="F1110" s="40"/>
      <c r="G1110" s="40"/>
      <c r="H1110" s="40"/>
      <c r="I1110" s="40">
        <v>2</v>
      </c>
      <c r="J1110" s="40">
        <v>2</v>
      </c>
      <c r="K1110" s="40"/>
      <c r="L1110" s="40"/>
      <c r="M1110" s="40"/>
      <c r="N1110" s="40">
        <v>2</v>
      </c>
      <c r="O1110" s="40">
        <v>2</v>
      </c>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11</v>
      </c>
      <c r="J1113" s="40">
        <v>9</v>
      </c>
      <c r="K1113" s="40"/>
      <c r="L1113" s="40">
        <v>2</v>
      </c>
      <c r="M1113" s="40"/>
      <c r="N1113" s="40">
        <v>11</v>
      </c>
      <c r="O1113" s="40">
        <v>9</v>
      </c>
      <c r="P1113" s="40"/>
      <c r="Q1113" s="40">
        <v>2</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5</v>
      </c>
      <c r="J1116" s="40"/>
      <c r="K1116" s="40"/>
      <c r="L1116" s="40">
        <v>5</v>
      </c>
      <c r="M1116" s="40"/>
      <c r="N1116" s="40">
        <v>5</v>
      </c>
      <c r="O1116" s="40"/>
      <c r="P1116" s="40"/>
      <c r="Q1116" s="40">
        <v>5</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4</v>
      </c>
      <c r="J1118" s="40"/>
      <c r="K1118" s="40"/>
      <c r="L1118" s="40">
        <v>4</v>
      </c>
      <c r="M1118" s="40"/>
      <c r="N1118" s="40">
        <v>4</v>
      </c>
      <c r="O1118" s="40"/>
      <c r="P1118" s="40"/>
      <c r="Q1118" s="40">
        <v>4</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v>1</v>
      </c>
      <c r="E1123" s="40">
        <v>1</v>
      </c>
      <c r="F1123" s="40"/>
      <c r="G1123" s="40"/>
      <c r="H1123" s="40"/>
      <c r="I1123" s="40">
        <v>1</v>
      </c>
      <c r="J1123" s="40"/>
      <c r="K1123" s="40"/>
      <c r="L1123" s="40">
        <v>1</v>
      </c>
      <c r="M1123" s="40"/>
      <c r="N1123" s="40">
        <v>2</v>
      </c>
      <c r="O1123" s="40">
        <v>1</v>
      </c>
      <c r="P1123" s="40"/>
      <c r="Q1123" s="40">
        <v>1</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c r="A1125" s="88">
        <v>501080011</v>
      </c>
      <c r="B1125" s="42" t="s">
        <v>996</v>
      </c>
      <c r="C1125" s="97"/>
      <c r="D1125" s="40"/>
      <c r="E1125" s="40"/>
      <c r="F1125" s="40"/>
      <c r="G1125" s="40"/>
      <c r="H1125" s="40"/>
      <c r="I1125" s="40">
        <v>9</v>
      </c>
      <c r="J1125" s="40">
        <v>5</v>
      </c>
      <c r="K1125" s="40"/>
      <c r="L1125" s="40">
        <v>4</v>
      </c>
      <c r="M1125" s="40"/>
      <c r="N1125" s="40">
        <v>9</v>
      </c>
      <c r="O1125" s="40">
        <v>5</v>
      </c>
      <c r="P1125" s="40"/>
      <c r="Q1125" s="40">
        <v>4</v>
      </c>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2</v>
      </c>
      <c r="J1130" s="40"/>
      <c r="K1130" s="40"/>
      <c r="L1130" s="40">
        <v>2</v>
      </c>
      <c r="M1130" s="40"/>
      <c r="N1130" s="40">
        <v>2</v>
      </c>
      <c r="O1130" s="40"/>
      <c r="P1130" s="40"/>
      <c r="Q1130" s="40">
        <v>2</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21</v>
      </c>
      <c r="J1145" s="40"/>
      <c r="K1145" s="40"/>
      <c r="L1145" s="40">
        <v>21</v>
      </c>
      <c r="M1145" s="40"/>
      <c r="N1145" s="40">
        <v>20</v>
      </c>
      <c r="O1145" s="40"/>
      <c r="P1145" s="40"/>
      <c r="Q1145" s="40">
        <v>20</v>
      </c>
      <c r="R1145" s="40"/>
      <c r="S1145" s="40">
        <v>1</v>
      </c>
      <c r="T1145" s="40"/>
      <c r="U1145" s="40"/>
      <c r="V1145" s="40">
        <v>1</v>
      </c>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9</v>
      </c>
      <c r="J1160" s="40">
        <v>2</v>
      </c>
      <c r="K1160" s="40"/>
      <c r="L1160" s="40">
        <v>7</v>
      </c>
      <c r="M1160" s="40"/>
      <c r="N1160" s="40">
        <v>8</v>
      </c>
      <c r="O1160" s="40">
        <v>2</v>
      </c>
      <c r="P1160" s="40"/>
      <c r="Q1160" s="40">
        <v>6</v>
      </c>
      <c r="R1160" s="40"/>
      <c r="S1160" s="40">
        <v>1</v>
      </c>
      <c r="T1160" s="40"/>
      <c r="U1160" s="40"/>
      <c r="V1160" s="40">
        <v>1</v>
      </c>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v>5</v>
      </c>
      <c r="E1219" s="40"/>
      <c r="F1219" s="40"/>
      <c r="G1219" s="40">
        <v>5</v>
      </c>
      <c r="H1219" s="40"/>
      <c r="I1219" s="40">
        <v>2</v>
      </c>
      <c r="J1219" s="40"/>
      <c r="K1219" s="40"/>
      <c r="L1219" s="40">
        <v>2</v>
      </c>
      <c r="M1219" s="40"/>
      <c r="N1219" s="40">
        <v>6</v>
      </c>
      <c r="O1219" s="40"/>
      <c r="P1219" s="40"/>
      <c r="Q1219" s="40">
        <v>6</v>
      </c>
      <c r="R1219" s="40"/>
      <c r="S1219" s="40">
        <v>1</v>
      </c>
      <c r="T1219" s="40"/>
      <c r="U1219" s="40"/>
      <c r="V1219" s="40">
        <v>1</v>
      </c>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5</v>
      </c>
      <c r="E1238" s="40">
        <v>4</v>
      </c>
      <c r="F1238" s="40"/>
      <c r="G1238" s="40">
        <v>1</v>
      </c>
      <c r="H1238" s="40"/>
      <c r="I1238" s="40">
        <v>131</v>
      </c>
      <c r="J1238" s="40">
        <v>63</v>
      </c>
      <c r="K1238" s="40"/>
      <c r="L1238" s="40">
        <v>68</v>
      </c>
      <c r="M1238" s="40"/>
      <c r="N1238" s="40">
        <v>130</v>
      </c>
      <c r="O1238" s="40">
        <v>67</v>
      </c>
      <c r="P1238" s="40"/>
      <c r="Q1238" s="40">
        <v>63</v>
      </c>
      <c r="R1238" s="40"/>
      <c r="S1238" s="40">
        <v>6</v>
      </c>
      <c r="T1238" s="40"/>
      <c r="U1238" s="40"/>
      <c r="V1238" s="40">
        <v>6</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8</v>
      </c>
      <c r="E1240" s="40">
        <v>1</v>
      </c>
      <c r="F1240" s="40"/>
      <c r="G1240" s="40">
        <v>7</v>
      </c>
      <c r="H1240" s="40"/>
      <c r="I1240" s="40">
        <v>162</v>
      </c>
      <c r="J1240" s="40">
        <v>30</v>
      </c>
      <c r="K1240" s="40"/>
      <c r="L1240" s="40">
        <v>132</v>
      </c>
      <c r="M1240" s="40"/>
      <c r="N1240" s="40">
        <v>154</v>
      </c>
      <c r="O1240" s="40">
        <v>31</v>
      </c>
      <c r="P1240" s="40"/>
      <c r="Q1240" s="40">
        <v>123</v>
      </c>
      <c r="R1240" s="40"/>
      <c r="S1240" s="40">
        <v>16</v>
      </c>
      <c r="T1240" s="40"/>
      <c r="U1240" s="40"/>
      <c r="V1240" s="40">
        <v>16</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v>1</v>
      </c>
      <c r="E1244" s="40"/>
      <c r="F1244" s="40"/>
      <c r="G1244" s="40">
        <v>1</v>
      </c>
      <c r="H1244" s="40"/>
      <c r="I1244" s="40">
        <v>20</v>
      </c>
      <c r="J1244" s="40">
        <v>1</v>
      </c>
      <c r="K1244" s="40"/>
      <c r="L1244" s="40">
        <v>19</v>
      </c>
      <c r="M1244" s="40"/>
      <c r="N1244" s="40">
        <v>20</v>
      </c>
      <c r="O1244" s="40">
        <v>1</v>
      </c>
      <c r="P1244" s="40"/>
      <c r="Q1244" s="40">
        <v>19</v>
      </c>
      <c r="R1244" s="40"/>
      <c r="S1244" s="40">
        <v>1</v>
      </c>
      <c r="T1244" s="40"/>
      <c r="U1244" s="40"/>
      <c r="V1244" s="40">
        <v>1</v>
      </c>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8</v>
      </c>
      <c r="J1249" s="40"/>
      <c r="K1249" s="40"/>
      <c r="L1249" s="40">
        <v>8</v>
      </c>
      <c r="M1249" s="40"/>
      <c r="N1249" s="40">
        <v>8</v>
      </c>
      <c r="O1249" s="40"/>
      <c r="P1249" s="40"/>
      <c r="Q1249" s="40">
        <v>8</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7</v>
      </c>
      <c r="J1252" s="40">
        <v>5</v>
      </c>
      <c r="K1252" s="40"/>
      <c r="L1252" s="40">
        <v>2</v>
      </c>
      <c r="M1252" s="40"/>
      <c r="N1252" s="40">
        <v>7</v>
      </c>
      <c r="O1252" s="40">
        <v>5</v>
      </c>
      <c r="P1252" s="40"/>
      <c r="Q1252" s="40">
        <v>2</v>
      </c>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v>1</v>
      </c>
      <c r="E1257" s="40"/>
      <c r="F1257" s="40"/>
      <c r="G1257" s="40">
        <v>1</v>
      </c>
      <c r="H1257" s="40"/>
      <c r="I1257" s="40">
        <v>12</v>
      </c>
      <c r="J1257" s="40">
        <v>6</v>
      </c>
      <c r="K1257" s="40"/>
      <c r="L1257" s="40">
        <v>6</v>
      </c>
      <c r="M1257" s="40"/>
      <c r="N1257" s="40">
        <v>13</v>
      </c>
      <c r="O1257" s="40">
        <v>6</v>
      </c>
      <c r="P1257" s="40"/>
      <c r="Q1257" s="40">
        <v>7</v>
      </c>
      <c r="R1257" s="40"/>
      <c r="S1257" s="40"/>
      <c r="T1257" s="40"/>
      <c r="U1257" s="40"/>
      <c r="V1257" s="40"/>
      <c r="W1257" s="40"/>
      <c r="X1257" s="39">
        <v>120</v>
      </c>
      <c r="Y1257" s="103"/>
      <c r="Z1257" s="103"/>
    </row>
    <row r="1258" spans="1:26" s="41" customFormat="1" ht="12.75">
      <c r="A1258" s="88">
        <v>501120021</v>
      </c>
      <c r="B1258" s="42" t="s">
        <v>1112</v>
      </c>
      <c r="C1258" s="97"/>
      <c r="D1258" s="40"/>
      <c r="E1258" s="40"/>
      <c r="F1258" s="40"/>
      <c r="G1258" s="40"/>
      <c r="H1258" s="40"/>
      <c r="I1258" s="40">
        <v>1</v>
      </c>
      <c r="J1258" s="40"/>
      <c r="K1258" s="40"/>
      <c r="L1258" s="40">
        <v>1</v>
      </c>
      <c r="M1258" s="40"/>
      <c r="N1258" s="40">
        <v>1</v>
      </c>
      <c r="O1258" s="40"/>
      <c r="P1258" s="40"/>
      <c r="Q1258" s="40">
        <v>1</v>
      </c>
      <c r="R1258" s="40"/>
      <c r="S1258" s="40"/>
      <c r="T1258" s="40"/>
      <c r="U1258" s="40"/>
      <c r="V1258" s="40"/>
      <c r="W1258" s="40"/>
      <c r="X1258" s="39">
        <v>120</v>
      </c>
      <c r="Y1258" s="103"/>
      <c r="Z1258" s="103"/>
    </row>
    <row r="1259" spans="1:26" s="41" customFormat="1" ht="12.75">
      <c r="A1259" s="88">
        <v>501120022</v>
      </c>
      <c r="B1259" s="42" t="s">
        <v>1113</v>
      </c>
      <c r="C1259" s="97"/>
      <c r="D1259" s="40">
        <v>6</v>
      </c>
      <c r="E1259" s="40">
        <v>1</v>
      </c>
      <c r="F1259" s="40"/>
      <c r="G1259" s="40">
        <v>5</v>
      </c>
      <c r="H1259" s="40"/>
      <c r="I1259" s="40">
        <v>48</v>
      </c>
      <c r="J1259" s="40">
        <v>8</v>
      </c>
      <c r="K1259" s="40"/>
      <c r="L1259" s="40">
        <v>40</v>
      </c>
      <c r="M1259" s="40"/>
      <c r="N1259" s="40">
        <v>50</v>
      </c>
      <c r="O1259" s="40">
        <v>9</v>
      </c>
      <c r="P1259" s="40"/>
      <c r="Q1259" s="40">
        <v>41</v>
      </c>
      <c r="R1259" s="40"/>
      <c r="S1259" s="40">
        <v>4</v>
      </c>
      <c r="T1259" s="40"/>
      <c r="U1259" s="40"/>
      <c r="V1259" s="40">
        <v>4</v>
      </c>
      <c r="W1259" s="40"/>
      <c r="X1259" s="39">
        <v>120</v>
      </c>
      <c r="Y1259" s="103"/>
      <c r="Z1259" s="103"/>
    </row>
    <row r="1260" spans="1:26" s="41" customFormat="1" ht="12.75">
      <c r="A1260" s="88">
        <v>501120023</v>
      </c>
      <c r="B1260" s="42" t="s">
        <v>1114</v>
      </c>
      <c r="C1260" s="97"/>
      <c r="D1260" s="40"/>
      <c r="E1260" s="40"/>
      <c r="F1260" s="40"/>
      <c r="G1260" s="40"/>
      <c r="H1260" s="40"/>
      <c r="I1260" s="40">
        <v>2</v>
      </c>
      <c r="J1260" s="40"/>
      <c r="K1260" s="40"/>
      <c r="L1260" s="40">
        <v>2</v>
      </c>
      <c r="M1260" s="40"/>
      <c r="N1260" s="40">
        <v>2</v>
      </c>
      <c r="O1260" s="40"/>
      <c r="P1260" s="40"/>
      <c r="Q1260" s="40">
        <v>2</v>
      </c>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2</v>
      </c>
      <c r="J1265" s="40">
        <v>1</v>
      </c>
      <c r="K1265" s="40"/>
      <c r="L1265" s="40">
        <v>1</v>
      </c>
      <c r="M1265" s="40"/>
      <c r="N1265" s="40">
        <v>2</v>
      </c>
      <c r="O1265" s="40">
        <v>1</v>
      </c>
      <c r="P1265" s="40"/>
      <c r="Q1265" s="40">
        <v>1</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c r="A1277" s="88">
        <v>501130015</v>
      </c>
      <c r="B1277" s="42" t="s">
        <v>1129</v>
      </c>
      <c r="C1277" s="97"/>
      <c r="D1277" s="40"/>
      <c r="E1277" s="40"/>
      <c r="F1277" s="40"/>
      <c r="G1277" s="40"/>
      <c r="H1277" s="40"/>
      <c r="I1277" s="40">
        <v>1</v>
      </c>
      <c r="J1277" s="40"/>
      <c r="K1277" s="40"/>
      <c r="L1277" s="40">
        <v>1</v>
      </c>
      <c r="M1277" s="40"/>
      <c r="N1277" s="40">
        <v>1</v>
      </c>
      <c r="O1277" s="40"/>
      <c r="P1277" s="40"/>
      <c r="Q1277" s="40">
        <v>1</v>
      </c>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1</v>
      </c>
      <c r="E1285" s="40"/>
      <c r="F1285" s="40"/>
      <c r="G1285" s="40">
        <v>1</v>
      </c>
      <c r="H1285" s="40"/>
      <c r="I1285" s="40">
        <v>107</v>
      </c>
      <c r="J1285" s="40">
        <v>63</v>
      </c>
      <c r="K1285" s="40"/>
      <c r="L1285" s="40">
        <v>44</v>
      </c>
      <c r="M1285" s="40"/>
      <c r="N1285" s="40">
        <v>95</v>
      </c>
      <c r="O1285" s="40">
        <v>63</v>
      </c>
      <c r="P1285" s="40"/>
      <c r="Q1285" s="40">
        <v>32</v>
      </c>
      <c r="R1285" s="40"/>
      <c r="S1285" s="40">
        <v>13</v>
      </c>
      <c r="T1285" s="40"/>
      <c r="U1285" s="40"/>
      <c r="V1285" s="40">
        <v>13</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10</v>
      </c>
      <c r="J1468" s="32"/>
      <c r="K1468" s="32"/>
      <c r="L1468" s="32">
        <v>10</v>
      </c>
      <c r="M1468" s="32"/>
      <c r="N1468" s="32">
        <v>5</v>
      </c>
      <c r="O1468" s="32"/>
      <c r="P1468" s="32"/>
      <c r="Q1468" s="32">
        <v>5</v>
      </c>
      <c r="R1468" s="32"/>
      <c r="S1468" s="32">
        <v>5</v>
      </c>
      <c r="T1468" s="32"/>
      <c r="U1468" s="32"/>
      <c r="V1468" s="32">
        <v>5</v>
      </c>
      <c r="W1468" s="32"/>
      <c r="X1468" s="34">
        <v>130</v>
      </c>
    </row>
    <row r="1469" spans="1:24" ht="12.75">
      <c r="A1469" s="90">
        <v>600020000</v>
      </c>
      <c r="B1469" s="35" t="s">
        <v>2335</v>
      </c>
      <c r="C1469" s="96"/>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63" t="s">
        <v>4</v>
      </c>
      <c r="B1471" s="164"/>
      <c r="C1471" s="98"/>
      <c r="D1471" s="7">
        <f>SUM(E1471:H1471)</f>
        <v>50</v>
      </c>
      <c r="E1471" s="7">
        <f>SUM(E913,E1468:E1470)</f>
        <v>9</v>
      </c>
      <c r="F1471" s="7">
        <f>SUM(F913,F1468:F1470)</f>
        <v>0</v>
      </c>
      <c r="G1471" s="7">
        <f>SUM(G913,G1468:G1470)</f>
        <v>41</v>
      </c>
      <c r="H1471" s="7">
        <f>SUM(H913,H1468:H1470)</f>
        <v>0</v>
      </c>
      <c r="I1471" s="7">
        <f>SUM(J1471:M1471)</f>
        <v>856</v>
      </c>
      <c r="J1471" s="7">
        <f>SUM(J913,J1468:J1470)</f>
        <v>247</v>
      </c>
      <c r="K1471" s="7">
        <f>SUM(K913,K1468:K1470)</f>
        <v>0</v>
      </c>
      <c r="L1471" s="7">
        <f>SUM(L913,L1468:L1470)</f>
        <v>609</v>
      </c>
      <c r="M1471" s="7">
        <f>SUM(M913,M1468:M1470)</f>
        <v>0</v>
      </c>
      <c r="N1471" s="7">
        <f>SUM(O1471:R1471)</f>
        <v>811</v>
      </c>
      <c r="O1471" s="7">
        <f>SUM(O913,O1468:O1470)</f>
        <v>256</v>
      </c>
      <c r="P1471" s="7">
        <f>SUM(P913,P1468:P1470)</f>
        <v>0</v>
      </c>
      <c r="Q1471" s="7">
        <f>SUM(Q913,Q1468:Q1470)</f>
        <v>555</v>
      </c>
      <c r="R1471" s="7">
        <f>SUM(R913,R1468:R1470)</f>
        <v>0</v>
      </c>
      <c r="S1471" s="7">
        <f>SUM(T1471:W1471)</f>
        <v>95</v>
      </c>
      <c r="T1471" s="7">
        <f>SUM(T913,T1468:T1470)</f>
        <v>0</v>
      </c>
      <c r="U1471" s="7">
        <f>SUM(U913,U1468:U1470)</f>
        <v>0</v>
      </c>
      <c r="V1471" s="7">
        <f>SUM(V913,V1468:V1470)</f>
        <v>95</v>
      </c>
      <c r="W1471" s="7">
        <f>SUM(W913,W1468:W1470)</f>
        <v>0</v>
      </c>
      <c r="X1471" s="28" t="s">
        <v>1916</v>
      </c>
    </row>
    <row r="1472" spans="1:26" s="19" customFormat="1" ht="12.75">
      <c r="A1472" s="165" t="s">
        <v>1308</v>
      </c>
      <c r="B1472" s="166"/>
      <c r="C1472" s="3"/>
      <c r="D1472" s="4">
        <f>SUM(E1472:H1472)</f>
        <v>195</v>
      </c>
      <c r="E1472" s="4">
        <f>E551+E754+E911+E1471</f>
        <v>18</v>
      </c>
      <c r="F1472" s="4">
        <f>F551+F754+F911+F1471</f>
        <v>0</v>
      </c>
      <c r="G1472" s="4">
        <f>G551+G754+G911+G1471</f>
        <v>177</v>
      </c>
      <c r="H1472" s="4">
        <f>H551+H754+H911+H1471</f>
        <v>0</v>
      </c>
      <c r="I1472" s="4">
        <f>SUM(J1472:M1472)</f>
        <v>1516</v>
      </c>
      <c r="J1472" s="4">
        <f>J551+J754+J911+J1471</f>
        <v>299</v>
      </c>
      <c r="K1472" s="4">
        <f>K551+K754+K911+K1471</f>
        <v>0</v>
      </c>
      <c r="L1472" s="4">
        <f>L551+L754+L911+L1471</f>
        <v>1217</v>
      </c>
      <c r="M1472" s="4">
        <f>M551+M754+M911+M1471</f>
        <v>0</v>
      </c>
      <c r="N1472" s="4">
        <f>SUM(O1472:R1472)</f>
        <v>1455</v>
      </c>
      <c r="O1472" s="4">
        <f>O551+O754+O911+O1471</f>
        <v>317</v>
      </c>
      <c r="P1472" s="4">
        <f>P551+P754+P911+P1471</f>
        <v>0</v>
      </c>
      <c r="Q1472" s="4">
        <f>Q551+Q754+Q911+Q1471</f>
        <v>1138</v>
      </c>
      <c r="R1472" s="4">
        <f>R551+R754+R911+R1471</f>
        <v>0</v>
      </c>
      <c r="S1472" s="4">
        <f>SUM(T1472:W1472)</f>
        <v>256</v>
      </c>
      <c r="T1472" s="4">
        <f>T551+T754+T911+T1471</f>
        <v>0</v>
      </c>
      <c r="U1472" s="4">
        <f>U551+U754+U911+U1471</f>
        <v>0</v>
      </c>
      <c r="V1472" s="4">
        <f>V551+V754+V911+V1471</f>
        <v>256</v>
      </c>
      <c r="W1472" s="4">
        <f>W551+W754+W911+W1471</f>
        <v>0</v>
      </c>
      <c r="X1472" s="29" t="s">
        <v>1916</v>
      </c>
      <c r="Y1472" s="118"/>
      <c r="Z1472" s="118"/>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rintOptions/>
  <pageMargins left="0.35" right="0.35" top="0.31" bottom="0.41" header="0.2" footer="0.2"/>
  <pageSetup horizontalDpi="600" verticalDpi="600" orientation="landscape" paperSize="9" r:id="rId1"/>
  <headerFooter>
    <oddFooter>&amp;LAE993AAE&amp;C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3" t="s">
        <v>2322</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5" t="s">
        <v>428</v>
      </c>
      <c r="B7" s="166"/>
      <c r="C7" s="3"/>
      <c r="D7" s="4"/>
      <c r="E7" s="4"/>
      <c r="F7" s="4"/>
      <c r="G7" s="4"/>
      <c r="H7" s="4"/>
      <c r="I7" s="4"/>
      <c r="J7" s="4"/>
      <c r="K7" s="4"/>
      <c r="L7" s="4"/>
      <c r="M7" s="4"/>
      <c r="N7" s="4"/>
      <c r="O7" s="4"/>
      <c r="P7" s="4"/>
      <c r="Q7" s="4"/>
      <c r="R7" s="4"/>
      <c r="S7" s="4"/>
      <c r="T7" s="4"/>
      <c r="U7" s="4"/>
      <c r="V7" s="4"/>
      <c r="W7" s="4"/>
      <c r="X7" s="25"/>
      <c r="Y7" s="118"/>
      <c r="Z7" s="118"/>
    </row>
    <row r="8" spans="1:24" ht="12.75" customHeight="1">
      <c r="A8" s="161" t="s">
        <v>2213</v>
      </c>
      <c r="B8" s="162"/>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4" t="s">
        <v>1917</v>
      </c>
      <c r="B447" s="175"/>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6" t="s">
        <v>4</v>
      </c>
      <c r="B520" s="177"/>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8" t="s">
        <v>673</v>
      </c>
      <c r="B521" s="179"/>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4" t="s">
        <v>2214</v>
      </c>
      <c r="B522" s="175"/>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6" t="s">
        <v>4</v>
      </c>
      <c r="B664" s="177"/>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8" t="s">
        <v>797</v>
      </c>
      <c r="B665" s="179"/>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4" t="s">
        <v>1925</v>
      </c>
      <c r="B666" s="175"/>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6" t="s">
        <v>4</v>
      </c>
      <c r="B1227" s="177"/>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8" t="s">
        <v>1308</v>
      </c>
      <c r="B1228" s="179"/>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&amp;LAE993AAE&amp;C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2323</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1310</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6" t="s">
        <v>4</v>
      </c>
      <c r="B209" s="177"/>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&amp;LAE993AAE&amp;C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2324</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2016</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6" t="s">
        <v>4</v>
      </c>
      <c r="B210" s="177"/>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&amp;LAE993AAE&amp;C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2325</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2017</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6" t="s">
        <v>4</v>
      </c>
      <c r="B156" s="177"/>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&amp;LAE993AAE&amp;C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2326</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2126</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6" t="s">
        <v>4</v>
      </c>
      <c r="B155" s="177"/>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&amp;LAE993AAE&amp;C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66" sqref="A66"/>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73" t="s">
        <v>2327</v>
      </c>
      <c r="B1" s="173"/>
      <c r="C1" s="173"/>
      <c r="X1" s="109"/>
      <c r="Y1" s="110"/>
      <c r="Z1" s="111"/>
      <c r="AA1" s="112"/>
      <c r="AB1" s="110"/>
      <c r="AC1" s="110"/>
      <c r="AD1" s="110"/>
      <c r="AE1" s="110"/>
      <c r="AF1" s="113"/>
    </row>
    <row r="2" spans="1:11" s="17" customFormat="1" ht="25.5" customHeight="1">
      <c r="A2" s="167" t="s">
        <v>1314</v>
      </c>
      <c r="B2" s="180"/>
      <c r="C2" s="172" t="s">
        <v>2</v>
      </c>
      <c r="D2" s="172" t="s">
        <v>10</v>
      </c>
      <c r="E2" s="172" t="s">
        <v>11</v>
      </c>
      <c r="F2" s="172" t="s">
        <v>12</v>
      </c>
      <c r="G2" s="172" t="s">
        <v>3</v>
      </c>
      <c r="H2" s="172"/>
      <c r="I2" s="172"/>
      <c r="J2" s="172"/>
      <c r="K2" s="22"/>
    </row>
    <row r="3" spans="1:11" s="17" customFormat="1" ht="12.75">
      <c r="A3" s="167"/>
      <c r="B3" s="181"/>
      <c r="C3" s="172"/>
      <c r="D3" s="172"/>
      <c r="E3" s="172"/>
      <c r="F3" s="172"/>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 aca="true" t="shared" si="20" ref="C532:J532">SUM(C533:C549)</f>
        <v>195</v>
      </c>
      <c r="D532" s="26">
        <f t="shared" si="20"/>
        <v>1516</v>
      </c>
      <c r="E532" s="26">
        <f t="shared" si="20"/>
        <v>1455</v>
      </c>
      <c r="F532" s="26">
        <f t="shared" si="20"/>
        <v>256</v>
      </c>
      <c r="G532" s="26">
        <f t="shared" si="20"/>
        <v>812.852666666666</v>
      </c>
      <c r="H532" s="26">
        <f t="shared" si="20"/>
        <v>3760.65250000004</v>
      </c>
      <c r="I532" s="26">
        <f t="shared" si="20"/>
        <v>3537.12183333338</v>
      </c>
      <c r="J532" s="26">
        <f t="shared" si="20"/>
        <v>1036.38333333333</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c r="A542" s="6" t="s">
        <v>1764</v>
      </c>
      <c r="B542" s="13">
        <v>1811</v>
      </c>
      <c r="C542" s="5">
        <v>195</v>
      </c>
      <c r="D542" s="5">
        <v>1516</v>
      </c>
      <c r="E542" s="5">
        <v>1455</v>
      </c>
      <c r="F542" s="5">
        <v>256</v>
      </c>
      <c r="G542" s="5">
        <v>812.852666666666</v>
      </c>
      <c r="H542" s="5">
        <v>3760.65250000004</v>
      </c>
      <c r="I542" s="5">
        <v>3537.12183333338</v>
      </c>
      <c r="J542" s="5">
        <v>1036.38333333333</v>
      </c>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195</v>
      </c>
      <c r="D696" s="27">
        <f t="shared" si="27"/>
        <v>1516</v>
      </c>
      <c r="E696" s="27">
        <f t="shared" si="27"/>
        <v>1455</v>
      </c>
      <c r="F696" s="27">
        <f t="shared" si="27"/>
        <v>256</v>
      </c>
      <c r="G696" s="27">
        <f t="shared" si="27"/>
        <v>812.852666666666</v>
      </c>
      <c r="H696" s="27">
        <f t="shared" si="27"/>
        <v>3760.65250000004</v>
      </c>
      <c r="I696" s="27">
        <f t="shared" si="27"/>
        <v>3537.12183333338</v>
      </c>
      <c r="J696" s="27">
        <f t="shared" si="27"/>
        <v>1036.38333333333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195</v>
      </c>
      <c r="D802" s="25">
        <f t="shared" si="33"/>
        <v>1516</v>
      </c>
      <c r="E802" s="25">
        <f t="shared" si="33"/>
        <v>1455</v>
      </c>
      <c r="F802" s="25">
        <f t="shared" si="33"/>
        <v>256</v>
      </c>
      <c r="G802" s="25">
        <f t="shared" si="33"/>
        <v>812.852666666666</v>
      </c>
      <c r="H802" s="25">
        <f t="shared" si="33"/>
        <v>3760.65250000004</v>
      </c>
      <c r="I802" s="25">
        <f t="shared" si="33"/>
        <v>3537.12183333338</v>
      </c>
      <c r="J802" s="25">
        <f t="shared" si="33"/>
        <v>1036.38333333333</v>
      </c>
      <c r="K802" s="21"/>
    </row>
    <row r="805" spans="3:8" ht="12.75" customHeight="1">
      <c r="C805" s="75" t="s">
        <v>2192</v>
      </c>
      <c r="D805" s="76"/>
      <c r="E805" s="77" t="s">
        <v>2362</v>
      </c>
      <c r="F805" s="73" t="s">
        <v>2362</v>
      </c>
      <c r="G805" s="183" t="s">
        <v>2363</v>
      </c>
      <c r="H805" s="183"/>
    </row>
    <row r="806" spans="3:8" ht="12.75">
      <c r="C806" s="70"/>
      <c r="D806" s="185" t="s">
        <v>2193</v>
      </c>
      <c r="E806" s="185"/>
      <c r="F806" s="74"/>
      <c r="G806" s="184" t="s">
        <v>2194</v>
      </c>
      <c r="H806" s="184"/>
    </row>
    <row r="807" spans="3:6" ht="12.75">
      <c r="C807" s="70"/>
      <c r="D807" s="70"/>
      <c r="E807" s="81"/>
      <c r="F807" s="81"/>
    </row>
    <row r="808" spans="3:8" ht="12.75">
      <c r="C808" s="71" t="s">
        <v>2195</v>
      </c>
      <c r="D808" s="78"/>
      <c r="E808" s="77" t="s">
        <v>2362</v>
      </c>
      <c r="F808" s="73" t="s">
        <v>2362</v>
      </c>
      <c r="G808" s="183" t="s">
        <v>2364</v>
      </c>
      <c r="H808" s="183"/>
    </row>
    <row r="809" spans="3:8" ht="12.75">
      <c r="C809" s="82"/>
      <c r="D809" s="185" t="s">
        <v>2193</v>
      </c>
      <c r="E809" s="185"/>
      <c r="F809" s="74"/>
      <c r="G809" s="184" t="s">
        <v>2194</v>
      </c>
      <c r="H809" s="184"/>
    </row>
    <row r="810" spans="3:6" ht="12.75" customHeight="1">
      <c r="C810" s="72" t="s">
        <v>2196</v>
      </c>
      <c r="D810" s="182" t="s">
        <v>2365</v>
      </c>
      <c r="E810" s="182"/>
      <c r="F810" s="80"/>
    </row>
    <row r="811" spans="3:6" ht="12.75">
      <c r="C811" s="72"/>
      <c r="D811" s="70"/>
      <c r="E811" s="79"/>
      <c r="F811" s="79"/>
    </row>
    <row r="812" spans="3:8" ht="12.75" customHeight="1">
      <c r="C812" s="72" t="s">
        <v>2197</v>
      </c>
      <c r="D812" s="182" t="s">
        <v>2366</v>
      </c>
      <c r="E812" s="182"/>
      <c r="F812" s="80"/>
      <c r="G812" s="183" t="s">
        <v>2367</v>
      </c>
      <c r="H812" s="183"/>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&amp;LAE993AAE&amp;C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Tania</cp:lastModifiedBy>
  <cp:lastPrinted>2024-03-19T08:53:37Z</cp:lastPrinted>
  <dcterms:created xsi:type="dcterms:W3CDTF">2021-01-22T06:15:46Z</dcterms:created>
  <dcterms:modified xsi:type="dcterms:W3CDTF">2024-03-19T08:53:57Z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1-ЄЗ_00602_4.2023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AE993AAE</vt:lpwstr>
  </property>
  <property fmtid="{D5CDD505-2E9C-101B-9397-08002B2CF9AE}" pid="9" name="Підрозділ">
    <vt:lpwstr>Лановецький районний суд Тернопільської області</vt:lpwstr>
  </property>
  <property fmtid="{D5CDD505-2E9C-101B-9397-08002B2CF9AE}" pid="10" name="ПідрозділDBID">
    <vt:i4>0</vt:i4>
  </property>
  <property fmtid="{D5CDD505-2E9C-101B-9397-08002B2CF9AE}" pid="11" name="ПідрозділID">
    <vt:i4>843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3.31.0.1583</vt:lpwstr>
  </property>
</Properties>
</file>