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<sst xmlns="http://schemas.openxmlformats.org/spreadsheetml/2006/main" count="193" uniqueCount="165">
  <si>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</si>
  <si>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</si>
  <si>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</si>
  <si>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</si>
  <si>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</si>
  <si>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</si>
  <si>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</si>
  <si>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</si>
  <si>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</si>
  <si>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</si>
  <si>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</si>
  <si>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</si>
  <si>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</si>
  <si>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</si>
  <si>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</si>
  <si>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</si>
  <si>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</si>
  <si>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</si>
  <si>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</si>
  <si>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</si>
  <si>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</si>
  <si>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</si>
  <si>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</si>
  <si>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</si>
  <si>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</si>
  <si>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</si>
  <si>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</si>
  <si>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</si>
  <si>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</si>
  <si>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</si>
  <si>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</si>
  <si>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</si>
  <si>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</si>
  <si>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</si>
  <si>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</si>
  <si>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</si>
  <si>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</si>
  <si>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</si>
  <si>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</si>
  <si>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</si>
  <si>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</si>
  <si>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</si>
  <si>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</si>
  <si>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</si>
  <si>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</si>
  <si>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</si>
  <si>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</si>
  <si>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</si>
  <si>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</si>
  <si>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</si>
  <si>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</si>
  <si>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</si>
  <si>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</si>
  <si>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</si>
  <si>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</si>
  <si>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</si>
  <si>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</si>
  <si>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</si>
  <si>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</si>
  <si>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</si>
  <si>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</si>
  <si>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</si>
  <si>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</si>
  <si>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</si>
  <si>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</si>
  <si>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</si>
  <si>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</si>
  <si>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</si>
  <si>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</si>
  <si>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</si>
  <si>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</si>
  <si>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</si>
  <si>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</si>
  <si>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</si>
  <si>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</si>
  <si>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</si>
  <si>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</si>
  <si>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</si>
  <si>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</si>
  <si>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</si>
  <si>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</si>
  <si>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</si>
  <si>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</si>
  <si>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</si>
  <si>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</si>
  <si>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</si>
  <si>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</si>
  <si>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</si>
  <si>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</si>
  <si>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</si>
  <si>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</si>
  <si>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</si>
  <si>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</si>
  <si>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</si>
  <si>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</si>
  <si>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</si>
  <si>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</si>
  <si>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</si>
  <si>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</si>
  <si>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</si>
  <si>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</si>
  <si>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</si>
  <si>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</si>
  <si>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</si>
  <si>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</si>
  <si>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</si>
  <si>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</si>
  <si>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</si>
  <si>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</si>
  <si>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</si>
  <si>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</si>
  <si>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</si>
  <si>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</si>
  <si>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</si>
  <si>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</si>
  <si>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</si>
  <si>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</si>
  <si>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</si>
  <si>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</si>
  <si>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</si>
  <si>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</si>
  <si>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</si>
  <si>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</si>
  <si>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</si>
  <si>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</si>
  <si>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</si>
  <si>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</si>
  <si>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</si>
  <si>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</si>
  <si>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</si>
  <si>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</si>
  <si>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Зарічненський районний суд Рівненської області</t>
  </si>
  <si>
    <t>34000. Рівненська область.смт. Зарічне</t>
  </si>
  <si>
    <t>вул. Грушевського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</si>
  <si>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</si>
  <si>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</si>
  <si>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</si>
  <si>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</si>
  <si>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</si>
  <si>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</si>
  <si>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</si>
  <si>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</si>
  <si>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</si>
  <si>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</si>
  <si>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</si>
  <si>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</si>
  <si>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</si>
  <si>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</si>
  <si>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</si>
  <si>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</si>
  <si>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</si>
  <si>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</si>
  <si>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</si>
  <si>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</si>
  <si>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</si>
  <si>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</si>
  <si>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</si>
  <si>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</si>
  <si>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</si>
  <si>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</si>
  <si>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Р.В. Світличний</t>
  </si>
  <si>
    <t>І.П. Хмарська</t>
  </si>
  <si>
    <t>(03632)30579</t>
  </si>
  <si>
    <t>inbox@zr.rv.court.gov.ua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</si>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</sst>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&amp;L06D27C61&amp;C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360</v>
      </c>
      <c r="D6" s="88">
        <f>SUM(D7,D10,D13,D14,D15,D21,D24,D25,D18,D19,D20)</f>
        <v>366811.4499999999</v>
      </c>
      <c r="E6" s="88">
        <f>SUM(E7,E10,E13,E14,E15,E21,E24,E25,E18,E19,E20)</f>
        <v>296</v>
      </c>
      <c r="F6" s="88">
        <f>SUM(F7,F10,F13,F14,F15,F21,F24,F25,F18,F19,F20)</f>
        <v>318258.73</v>
      </c>
      <c r="G6" s="88">
        <f>SUM(G7,G10,G13,G14,G15,G21,G24,G25,G18,G19,G20)</f>
        <v>0</v>
      </c>
      <c r="H6" s="88">
        <f>SUM(H7,H10,H13,H14,H15,H21,H24,H25,H18,H19,H20)</f>
        <v>0</v>
      </c>
      <c r="I6" s="88">
        <f>SUM(I7,I10,I13,I14,I15,I21,I24,I25,I18,I19,I20)</f>
        <v>0</v>
      </c>
      <c r="J6" s="88">
        <f>SUM(J7,J10,J13,J14,J15,J21,J24,J25,J18,J19,J20)</f>
        <v>0</v>
      </c>
      <c r="K6" s="88">
        <f>SUM(K7,K10,K13,K14,K15,K21,K24,K25,K18,K19,K20)</f>
        <v>62</v>
      </c>
      <c r="L6" s="88">
        <f>SUM(L7,L10,L13,L14,L15,L21,L24,L25,L18,L19,L20)</f>
        <v>46828</v>
      </c>
    </row>
    <row r="7" spans="1:12" ht="12.75" customHeight="1">
      <c r="A7" s="86">
        <v>2</v>
      </c>
      <c r="B7" s="89" t="s">
        <v>67</v>
      </c>
      <c r="C7" s="90">
        <v>93</v>
      </c>
      <c r="D7" s="90">
        <v>181078.65</v>
      </c>
      <c r="E7" s="90">
        <v>77</v>
      </c>
      <c r="F7" s="90">
        <v>162254.15</v>
      </c>
      <c r="G7" s="90"/>
      <c r="H7" s="90"/>
      <c r="I7" s="90"/>
      <c r="J7" s="90"/>
      <c r="K7" s="90">
        <v>16</v>
      </c>
      <c r="L7" s="90">
        <v>17304</v>
      </c>
    </row>
    <row r="8" spans="1:12" ht="12.75">
      <c r="A8" s="86">
        <v>3</v>
      </c>
      <c r="B8" s="91" t="s">
        <v>68</v>
      </c>
      <c r="C8" s="90">
        <v>42</v>
      </c>
      <c r="D8" s="90">
        <v>116369.42</v>
      </c>
      <c r="E8" s="90">
        <v>42</v>
      </c>
      <c r="F8" s="90">
        <v>114889.58</v>
      </c>
      <c r="G8" s="90"/>
      <c r="H8" s="90"/>
      <c r="I8" s="90"/>
      <c r="J8" s="90"/>
      <c r="K8" s="90"/>
      <c r="L8" s="90"/>
    </row>
    <row r="9" spans="1:12" ht="12.75">
      <c r="A9" s="86">
        <v>4</v>
      </c>
      <c r="B9" s="91" t="s">
        <v>69</v>
      </c>
      <c r="C9" s="90">
        <v>51</v>
      </c>
      <c r="D9" s="90">
        <v>64709.23</v>
      </c>
      <c r="E9" s="90">
        <v>35</v>
      </c>
      <c r="F9" s="90">
        <v>47364.57</v>
      </c>
      <c r="G9" s="90"/>
      <c r="H9" s="90"/>
      <c r="I9" s="90"/>
      <c r="J9" s="90"/>
      <c r="K9" s="90">
        <v>16</v>
      </c>
      <c r="L9" s="90">
        <v>17304</v>
      </c>
    </row>
    <row r="10" spans="1:12" ht="12.75">
      <c r="A10" s="86">
        <v>5</v>
      </c>
      <c r="B10" s="89" t="s">
        <v>70</v>
      </c>
      <c r="C10" s="90">
        <v>56</v>
      </c>
      <c r="D10" s="90">
        <v>68173.6</v>
      </c>
      <c r="E10" s="90">
        <v>45</v>
      </c>
      <c r="F10" s="90">
        <v>52928.06</v>
      </c>
      <c r="G10" s="90"/>
      <c r="H10" s="90"/>
      <c r="I10" s="90"/>
      <c r="J10" s="90"/>
      <c r="K10" s="90">
        <v>11</v>
      </c>
      <c r="L10" s="90">
        <v>15030.4</v>
      </c>
    </row>
    <row r="11" spans="1:12" ht="12.75">
      <c r="A11" s="86">
        <v>6</v>
      </c>
      <c r="B11" s="91" t="s">
        <v>71</v>
      </c>
      <c r="C11" s="90">
        <v>3</v>
      </c>
      <c r="D11" s="90">
        <v>8052</v>
      </c>
      <c r="E11" s="90">
        <v>1</v>
      </c>
      <c r="F11" s="90">
        <v>2684</v>
      </c>
      <c r="G11" s="90"/>
      <c r="H11" s="90"/>
      <c r="I11" s="90"/>
      <c r="J11" s="90"/>
      <c r="K11" s="90">
        <v>2</v>
      </c>
      <c r="L11" s="90">
        <v>5368</v>
      </c>
    </row>
    <row r="12" spans="1:12" ht="12.75">
      <c r="A12" s="86">
        <v>7</v>
      </c>
      <c r="B12" s="91" t="s">
        <v>72</v>
      </c>
      <c r="C12" s="90">
        <v>53</v>
      </c>
      <c r="D12" s="90">
        <v>60121.6</v>
      </c>
      <c r="E12" s="90">
        <v>44</v>
      </c>
      <c r="F12" s="90">
        <v>50244.06</v>
      </c>
      <c r="G12" s="90"/>
      <c r="H12" s="90"/>
      <c r="I12" s="90"/>
      <c r="J12" s="90"/>
      <c r="K12" s="90">
        <v>9</v>
      </c>
      <c r="L12" s="90">
        <v>9662.4</v>
      </c>
    </row>
    <row r="13" spans="1:12" ht="12.75">
      <c r="A13" s="86">
        <v>8</v>
      </c>
      <c r="B13" s="89" t="s">
        <v>18</v>
      </c>
      <c r="C13" s="90">
        <v>57</v>
      </c>
      <c r="D13" s="90">
        <v>59047.9999999999</v>
      </c>
      <c r="E13" s="90">
        <v>53</v>
      </c>
      <c r="F13" s="90">
        <v>56908.2</v>
      </c>
      <c r="G13" s="90"/>
      <c r="H13" s="90"/>
      <c r="I13" s="90"/>
      <c r="J13" s="90"/>
      <c r="K13" s="90">
        <v>2</v>
      </c>
      <c r="L13" s="90">
        <v>2147.2</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55</v>
      </c>
      <c r="D15" s="90">
        <v>31134.4</v>
      </c>
      <c r="E15" s="90">
        <v>42</v>
      </c>
      <c r="F15" s="90">
        <v>24159.52</v>
      </c>
      <c r="G15" s="90"/>
      <c r="H15" s="90"/>
      <c r="I15" s="90"/>
      <c r="J15" s="90"/>
      <c r="K15" s="90">
        <v>13</v>
      </c>
      <c r="L15" s="90">
        <v>6978.4</v>
      </c>
    </row>
    <row r="16" spans="1:12" ht="12.75">
      <c r="A16" s="86">
        <v>11</v>
      </c>
      <c r="B16" s="91" t="s">
        <v>71</v>
      </c>
      <c r="C16" s="90"/>
      <c r="D16" s="90"/>
      <c r="E16" s="90"/>
      <c r="F16" s="90"/>
      <c r="G16" s="90"/>
      <c r="H16" s="90"/>
      <c r="I16" s="90"/>
      <c r="J16" s="90"/>
      <c r="K16" s="90"/>
      <c r="L16" s="90"/>
    </row>
    <row r="17" spans="1:12" ht="12.75">
      <c r="A17" s="86">
        <v>12</v>
      </c>
      <c r="B17" s="91" t="s">
        <v>72</v>
      </c>
      <c r="C17" s="90">
        <v>55</v>
      </c>
      <c r="D17" s="90">
        <v>31134.4</v>
      </c>
      <c r="E17" s="90">
        <v>42</v>
      </c>
      <c r="F17" s="90">
        <v>24159.52</v>
      </c>
      <c r="G17" s="90"/>
      <c r="H17" s="90"/>
      <c r="I17" s="90"/>
      <c r="J17" s="90"/>
      <c r="K17" s="90">
        <v>13</v>
      </c>
      <c r="L17" s="90">
        <v>6978.4</v>
      </c>
    </row>
    <row r="18" spans="1:12" ht="12.75">
      <c r="A18" s="86">
        <v>13</v>
      </c>
      <c r="B18" s="92" t="s">
        <v>91</v>
      </c>
      <c r="C18" s="90">
        <v>98</v>
      </c>
      <c r="D18" s="90">
        <v>26303.2</v>
      </c>
      <c r="E18" s="90">
        <v>78</v>
      </c>
      <c r="F18" s="90">
        <v>20935.2</v>
      </c>
      <c r="G18" s="90"/>
      <c r="H18" s="90"/>
      <c r="I18" s="90"/>
      <c r="J18" s="90"/>
      <c r="K18" s="90">
        <v>20</v>
      </c>
      <c r="L18" s="90">
        <v>5368</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33</v>
      </c>
      <c r="D39" s="88">
        <f>SUM(D40,D47,D48,D49)</f>
        <v>17714.4</v>
      </c>
      <c r="E39" s="88">
        <f>SUM(E40,E47,E48,E49)</f>
        <v>32</v>
      </c>
      <c r="F39" s="88">
        <f>SUM(F40,F47,F48,F49)</f>
        <v>17177.6</v>
      </c>
      <c r="G39" s="88">
        <f>SUM(G40,G47,G48,G49)</f>
        <v>0</v>
      </c>
      <c r="H39" s="88">
        <f>SUM(H40,H47,H48,H49)</f>
        <v>0</v>
      </c>
      <c r="I39" s="88">
        <f>SUM(I40,I47,I48,I49)</f>
        <v>0</v>
      </c>
      <c r="J39" s="88">
        <f>SUM(J40,J47,J48,J49)</f>
        <v>0</v>
      </c>
      <c r="K39" s="88">
        <f>SUM(K40,K47,K48,K49)</f>
        <v>1</v>
      </c>
      <c r="L39" s="88">
        <f>SUM(L40,L47,L48,L49)</f>
        <v>536.8</v>
      </c>
    </row>
    <row r="40" spans="1:12" ht="12.75">
      <c r="A40" s="86">
        <v>35</v>
      </c>
      <c r="B40" s="89" t="s">
        <v>78</v>
      </c>
      <c r="C40" s="90">
        <f>SUM(C41,C44)</f>
        <v>33</v>
      </c>
      <c r="D40" s="90">
        <f>SUM(D41,D44)</f>
        <v>17714.4</v>
      </c>
      <c r="E40" s="90">
        <f>SUM(E41,E44)</f>
        <v>32</v>
      </c>
      <c r="F40" s="90">
        <f>SUM(F41,F44)</f>
        <v>17177.6</v>
      </c>
      <c r="G40" s="90">
        <f>SUM(G41,G44)</f>
        <v>0</v>
      </c>
      <c r="H40" s="90">
        <f>SUM(H41,H44)</f>
        <v>0</v>
      </c>
      <c r="I40" s="90">
        <f>SUM(I41,I44)</f>
        <v>0</v>
      </c>
      <c r="J40" s="90">
        <f>SUM(J41,J44)</f>
        <v>0</v>
      </c>
      <c r="K40" s="90">
        <f>SUM(K41,K44)</f>
        <v>1</v>
      </c>
      <c r="L40" s="90">
        <f>SUM(L41,L44)</f>
        <v>536.8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33</v>
      </c>
      <c r="D44" s="90">
        <v>17714.4</v>
      </c>
      <c r="E44" s="90">
        <v>32</v>
      </c>
      <c r="F44" s="90">
        <v>17177.6</v>
      </c>
      <c r="G44" s="90"/>
      <c r="H44" s="90"/>
      <c r="I44" s="90"/>
      <c r="J44" s="90"/>
      <c r="K44" s="90">
        <v>1</v>
      </c>
      <c r="L44" s="90">
        <v>536.8</v>
      </c>
    </row>
    <row r="45" spans="1:12" ht="25.5">
      <c r="A45" s="86">
        <v>40</v>
      </c>
      <c r="B45" s="91" t="s">
        <v>82</v>
      </c>
      <c r="C45" s="90"/>
      <c r="D45" s="90"/>
      <c r="E45" s="90"/>
      <c r="F45" s="90"/>
      <c r="G45" s="90"/>
      <c r="H45" s="90"/>
      <c r="I45" s="90"/>
      <c r="J45" s="90"/>
      <c r="K45" s="90"/>
      <c r="L45" s="90"/>
    </row>
    <row r="46" spans="1:12" ht="12.75">
      <c r="A46" s="86">
        <v>41</v>
      </c>
      <c r="B46" s="91" t="s">
        <v>72</v>
      </c>
      <c r="C46" s="90">
        <v>33</v>
      </c>
      <c r="D46" s="90">
        <v>17714.4</v>
      </c>
      <c r="E46" s="90">
        <v>32</v>
      </c>
      <c r="F46" s="90">
        <v>17177.6</v>
      </c>
      <c r="G46" s="90"/>
      <c r="H46" s="90"/>
      <c r="I46" s="90"/>
      <c r="J46" s="90"/>
      <c r="K46" s="90">
        <v>1</v>
      </c>
      <c r="L46" s="90">
        <v>536.8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v>
      </c>
      <c r="D50" s="88">
        <f>SUM(D51:D54)</f>
        <v>112.73</v>
      </c>
      <c r="E50" s="88">
        <f>SUM(E51:E54)</f>
        <v>4</v>
      </c>
      <c r="F50" s="88">
        <f>SUM(F51:F54)</f>
        <v>112.74</v>
      </c>
      <c r="G50" s="88">
        <f>SUM(G51:G54)</f>
        <v>0</v>
      </c>
      <c r="H50" s="88">
        <f>SUM(H51:H54)</f>
        <v>0</v>
      </c>
      <c r="I50" s="88">
        <f>SUM(I51:I54)</f>
        <v>0</v>
      </c>
      <c r="J50" s="88">
        <f>SUM(J51:J54)</f>
        <v>0</v>
      </c>
      <c r="K50" s="88">
        <f>SUM(K51:K54)</f>
        <v>0</v>
      </c>
      <c r="L50" s="88">
        <f>SUM(L51:L54)</f>
        <v>0</v>
      </c>
    </row>
    <row r="51" spans="1:12" ht="12.75">
      <c r="A51" s="86">
        <v>46</v>
      </c>
      <c r="B51" s="89" t="s">
        <v>9</v>
      </c>
      <c r="C51" s="90">
        <v>4</v>
      </c>
      <c r="D51" s="90">
        <v>112.73</v>
      </c>
      <c r="E51" s="90">
        <v>4</v>
      </c>
      <c r="F51" s="90">
        <v>112.74</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534</v>
      </c>
      <c r="D55" s="88">
        <v>286651.199999997</v>
      </c>
      <c r="E55" s="88">
        <v>215</v>
      </c>
      <c r="F55" s="88">
        <v>115412</v>
      </c>
      <c r="G55" s="88"/>
      <c r="H55" s="88"/>
      <c r="I55" s="88">
        <v>532</v>
      </c>
      <c r="J55" s="88">
        <v>285587.599999997</v>
      </c>
      <c r="K55" s="88">
        <v>2</v>
      </c>
      <c r="L55" s="88">
        <v>1073.6</v>
      </c>
    </row>
    <row r="56" spans="1:12" ht="19.5" customHeight="1">
      <c r="A56" s="86">
        <v>51</v>
      </c>
      <c r="B56" s="95" t="s">
        <v>134</v>
      </c>
      <c r="C56" s="88">
        <f>SUM(C6,C28,C39,C50,C55)</f>
        <v>931</v>
      </c>
      <c r="D56" s="88">
        <f>SUM(D6,D28,D39,D50,D55)</f>
        <v>671289.7799999969</v>
      </c>
      <c r="E56" s="88">
        <f>SUM(E6,E28,E39,E50,E55)</f>
        <v>547</v>
      </c>
      <c r="F56" s="88">
        <f>SUM(F6,F28,F39,F50,F55)</f>
        <v>450961.06999999995</v>
      </c>
      <c r="G56" s="88">
        <f>SUM(G6,G28,G39,G50,G55)</f>
        <v>0</v>
      </c>
      <c r="H56" s="88">
        <f>SUM(H6,H28,H39,H50,H55)</f>
        <v>0</v>
      </c>
      <c r="I56" s="88">
        <f>SUM(I6,I28,I39,I50,I55)</f>
        <v>532</v>
      </c>
      <c r="J56" s="88">
        <f>SUM(J6,J28,J39,J50,J55)</f>
        <v>285587.599999997</v>
      </c>
      <c r="K56" s="88">
        <f>SUM(K6,K28,K39,K50,K55)</f>
        <v>65</v>
      </c>
      <c r="L56" s="88">
        <f>SUM(L6,L28,L39,L50,L55)</f>
        <v>48438.4</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&amp;L06D27C61&amp;CФорма № 10, Підрозділ: Зарічненський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65</v>
      </c>
      <c r="G5" s="97">
        <f>SUM(G6:G33)</f>
        <v>48438.4</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41</v>
      </c>
      <c r="G8" s="99">
        <v>29524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16</v>
      </c>
      <c r="G14" s="99">
        <v>10199.2</v>
      </c>
    </row>
    <row r="15" spans="1:7" ht="12.75" customHeight="1">
      <c r="A15" s="96">
        <v>11</v>
      </c>
      <c r="B15" s="160" t="s">
        <v>63</v>
      </c>
      <c r="C15" s="161"/>
      <c r="D15" s="162"/>
      <c r="E15" s="102" t="s">
        <v>144</v>
      </c>
      <c r="F15" s="98">
        <v>6</v>
      </c>
      <c r="G15" s="99">
        <v>5494.4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2684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&amp;L06D27C61&amp;CФорма № 10, Підрозділ: Зарічненський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2024-03-07T10:40:16Z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06D27C61</vt:lpwstr>
  </property>
  <property fmtid="{D5CDD505-2E9C-101B-9397-08002B2CF9AE}" pid="10" name="Підрозд">
    <vt:lpwstr>Зарічненський районний суд Рівненської області</vt:lpwstr>
  </property>
  <property fmtid="{D5CDD505-2E9C-101B-9397-08002B2CF9AE}" pid="11" name="ПідрозділDB">
    <vt:i4>0</vt:i4>
  </property>
  <property fmtid="{D5CDD505-2E9C-101B-9397-08002B2CF9AE}" pid="12" name="Підрозділ">
    <vt:i4>800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3.31.2.2803</vt:lpwstr>
  </property>
</Properties>
</file>