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<sst xmlns="http://schemas.openxmlformats.org/spreadsheetml/2006/main" count="154" uniqueCount="129">
  <si>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</si>
  <si>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</si>
  <si>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</si>
  <si>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</si>
  <si>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</si>
  <si>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</si>
  <si>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</si>
  <si>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</si>
  <si>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</si>
  <si>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</si>
  <si>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</si>
  <si>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</si>
  <si>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</si>
  <si>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</si>
  <si>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</si>
  <si>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</si>
  <si>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</si>
  <si>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</si>
  <si>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</si>
  <si>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</si>
  <si>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</si>
  <si>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</si>
  <si>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</si>
  <si>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</si>
  <si>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</si>
  <si>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</si>
  <si>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</si>
  <si>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</si>
  <si>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</si>
  <si>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</si>
  <si>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</si>
  <si>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</si>
  <si>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</si>
  <si>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</si>
  <si>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</si>
  <si>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</si>
  <si>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</si>
  <si>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</si>
  <si>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</si>
  <si>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</si>
  <si>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</si>
  <si>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</si>
  <si>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</si>
  <si>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</si>
  <si>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</si>
  <si>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</si>
  <si>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</si>
  <si>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</si>
  <si>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</si>
  <si>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</si>
  <si>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</si>
  <si>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</si>
  <si>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</si>
  <si>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</si>
  <si>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</si>
  <si>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</si>
  <si>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</si>
  <si>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</si>
  <si>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</si>
  <si>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</si>
  <si>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</si>
  <si>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</si>
  <si>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</si>
  <si>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</si>
  <si>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</si>
  <si>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</si>
  <si>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</si>
  <si>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</si>
  <si>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</si>
  <si>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</si>
  <si>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</si>
  <si>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</si>
  <si>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</si>
  <si>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</si>
  <si>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</si>
  <si>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</si>
  <si>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</si>
  <si>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</si>
  <si>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</si>
  <si>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</si>
  <si>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</si>
  <si>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</si>
  <si>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</si>
  <si>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</si>
  <si>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</si>
  <si>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</si>
  <si>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</si>
  <si>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</si>
  <si>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</si>
  <si>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</si>
  <si>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</si>
  <si>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</si>
  <si>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</si>
  <si>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</si>
  <si>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</si>
  <si>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</si>
  <si>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</si>
  <si>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</si>
  <si>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</si>
  <si>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</si>
  <si>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</si>
  <si>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</si>
  <si>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</si>
  <si>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</si>
  <si>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</si>
  <si>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</si>
  <si>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</si>
  <si>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</si>
  <si>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</si>
  <si>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</si>
  <si>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</si>
  <si>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</si>
  <si>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</si>
  <si>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</si>
  <si>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</si>
  <si>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</si>
  <si>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</si>
  <si>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</si>
  <si>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</si>
  <si>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Дубенський міськрайонний суд Рівненської області</t>
  </si>
  <si>
    <t>35600. Рівненська область.м. Дубно</t>
  </si>
  <si>
    <t>вул. Д. Галицького</t>
  </si>
  <si>
    <t/>
  </si>
  <si>
    <t>Р.В.Ралець</t>
  </si>
  <si>
    <t>М.М. Метелюк</t>
  </si>
  <si>
    <t>(03656) 4-28-07</t>
  </si>
  <si>
    <t>(03656) 4-21-39</t>
  </si>
  <si>
    <t>inbox@db.rv.court.gov.ua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</si>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</sst>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&amp;L2D889A91&amp;C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653</v>
      </c>
      <c r="D6" s="96">
        <f>SUM(D7,D10,D13,D14,D15,D21,D24,D25,D18,D19,D20)</f>
        <v>548814.03</v>
      </c>
      <c r="E6" s="96">
        <f>SUM(E7,E10,E13,E14,E15,E21,E24,E25,E18,E19,E20)</f>
        <v>521</v>
      </c>
      <c r="F6" s="96">
        <f>SUM(F7,F10,F13,F14,F15,F21,F24,F25,F18,F19,F20)</f>
        <v>481406.84</v>
      </c>
      <c r="G6" s="96">
        <f>SUM(G7,G10,G13,G14,G15,G21,G24,G25,G18,G19,G20)</f>
        <v>17</v>
      </c>
      <c r="H6" s="96">
        <f>SUM(H7,H10,H13,H14,H15,H21,H24,H25,H18,H19,H20)</f>
        <v>23795.2</v>
      </c>
      <c r="I6" s="96">
        <f>SUM(I7,I10,I13,I14,I15,I21,I24,I25,I18,I19,I20)</f>
        <v>118</v>
      </c>
      <c r="J6" s="96">
        <f>SUM(J7,J10,J13,J14,J15,J21,J24,J25,J18,J19,J20)</f>
        <v>60435.28</v>
      </c>
      <c r="K6" s="96">
        <f>SUM(K7,K10,K13,K14,K15,K21,K24,K25,K18,K19,K20)</f>
        <v>132</v>
      </c>
      <c r="L6" s="96">
        <f>SUM(L7,L10,L13,L14,L15,L21,L24,L25,L18,L19,L20)</f>
        <v>72882.68</v>
      </c>
    </row>
    <row r="7" spans="1:12" ht="16.5" customHeight="1">
      <c r="A7" s="87">
        <v>2</v>
      </c>
      <c r="B7" s="90" t="s">
        <v>74</v>
      </c>
      <c r="C7" s="97">
        <v>152</v>
      </c>
      <c r="D7" s="97">
        <v>297890.73</v>
      </c>
      <c r="E7" s="97">
        <v>125</v>
      </c>
      <c r="F7" s="97">
        <v>255455.54</v>
      </c>
      <c r="G7" s="97">
        <v>7</v>
      </c>
      <c r="H7" s="97">
        <v>17152</v>
      </c>
      <c r="I7" s="97">
        <v>41</v>
      </c>
      <c r="J7" s="97">
        <v>38886.68</v>
      </c>
      <c r="K7" s="97">
        <v>27</v>
      </c>
      <c r="L7" s="97">
        <v>45869.68</v>
      </c>
    </row>
    <row r="8" spans="1:12" ht="16.5" customHeight="1">
      <c r="A8" s="87">
        <v>3</v>
      </c>
      <c r="B8" s="91" t="s">
        <v>75</v>
      </c>
      <c r="C8" s="97">
        <v>86</v>
      </c>
      <c r="D8" s="97">
        <v>195220</v>
      </c>
      <c r="E8" s="97">
        <v>86</v>
      </c>
      <c r="F8" s="97">
        <v>197279.8</v>
      </c>
      <c r="G8" s="97">
        <v>6</v>
      </c>
      <c r="H8" s="97">
        <v>6642</v>
      </c>
      <c r="I8" s="97">
        <v>7</v>
      </c>
      <c r="J8" s="97">
        <v>7993.5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66</v>
      </c>
      <c r="D9" s="97">
        <v>102670.73</v>
      </c>
      <c r="E9" s="97">
        <v>39</v>
      </c>
      <c r="F9" s="97">
        <v>58175.74</v>
      </c>
      <c r="G9" s="97">
        <v>1</v>
      </c>
      <c r="H9" s="97">
        <v>10510</v>
      </c>
      <c r="I9" s="97">
        <v>34</v>
      </c>
      <c r="J9" s="97">
        <v>30893.18</v>
      </c>
      <c r="K9" s="97">
        <v>27</v>
      </c>
      <c r="L9" s="97">
        <v>45869.68</v>
      </c>
    </row>
    <row r="10" spans="1:12" ht="19.5" customHeight="1">
      <c r="A10" s="87">
        <v>5</v>
      </c>
      <c r="B10" s="90" t="s">
        <v>77</v>
      </c>
      <c r="C10" s="97">
        <v>82</v>
      </c>
      <c r="D10" s="97">
        <v>77180</v>
      </c>
      <c r="E10" s="97">
        <v>80</v>
      </c>
      <c r="F10" s="97">
        <v>75818</v>
      </c>
      <c r="G10" s="97">
        <v>1</v>
      </c>
      <c r="H10" s="97">
        <v>908</v>
      </c>
      <c r="I10" s="97">
        <v>8</v>
      </c>
      <c r="J10" s="97">
        <v>5986.4</v>
      </c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4540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80</v>
      </c>
      <c r="D12" s="97">
        <v>72640</v>
      </c>
      <c r="E12" s="97">
        <v>78</v>
      </c>
      <c r="F12" s="97">
        <v>71278</v>
      </c>
      <c r="G12" s="97">
        <v>1</v>
      </c>
      <c r="H12" s="97">
        <v>908</v>
      </c>
      <c r="I12" s="97">
        <v>7</v>
      </c>
      <c r="J12" s="97">
        <v>5145.6</v>
      </c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87</v>
      </c>
      <c r="D13" s="97">
        <v>78996</v>
      </c>
      <c r="E13" s="97">
        <v>85</v>
      </c>
      <c r="F13" s="97">
        <v>77421.6</v>
      </c>
      <c r="G13" s="97">
        <v>9</v>
      </c>
      <c r="H13" s="97">
        <v>5735.2</v>
      </c>
      <c r="I13" s="97">
        <v>1</v>
      </c>
      <c r="J13" s="97">
        <v>227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83</v>
      </c>
      <c r="D15" s="97">
        <v>39725</v>
      </c>
      <c r="E15" s="97">
        <v>81</v>
      </c>
      <c r="F15" s="97">
        <v>40145.4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80</v>
      </c>
      <c r="D17" s="97">
        <v>36320</v>
      </c>
      <c r="E17" s="97">
        <v>78</v>
      </c>
      <c r="F17" s="97">
        <v>36740.4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234</v>
      </c>
      <c r="D18" s="97">
        <v>53118</v>
      </c>
      <c r="E18" s="97">
        <v>135</v>
      </c>
      <c r="F18" s="97">
        <v>30662</v>
      </c>
      <c r="G18" s="97"/>
      <c r="H18" s="97"/>
      <c r="I18" s="97">
        <v>68</v>
      </c>
      <c r="J18" s="97">
        <v>15335.2</v>
      </c>
      <c r="K18" s="97">
        <v>99</v>
      </c>
      <c r="L18" s="97">
        <v>22473</v>
      </c>
    </row>
    <row r="19" spans="1:12" ht="21" customHeight="1">
      <c r="A19" s="87">
        <v>14</v>
      </c>
      <c r="B19" s="99" t="s">
        <v>105</v>
      </c>
      <c r="C19" s="97">
        <v>15</v>
      </c>
      <c r="D19" s="97">
        <v>1904.3</v>
      </c>
      <c r="E19" s="97">
        <v>15</v>
      </c>
      <c r="F19" s="97">
        <v>1904.3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24</v>
      </c>
      <c r="D39" s="96">
        <f>SUM(D40,D47,D48,D49)</f>
        <v>12712</v>
      </c>
      <c r="E39" s="96">
        <f>SUM(E40,E47,E48,E49)</f>
        <v>22</v>
      </c>
      <c r="F39" s="96">
        <f>SUM(F40,F47,F48,F49)</f>
        <v>12708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1362</v>
      </c>
    </row>
    <row r="40" spans="1:12" ht="24" customHeight="1">
      <c r="A40" s="87">
        <v>35</v>
      </c>
      <c r="B40" s="90" t="s">
        <v>85</v>
      </c>
      <c r="C40" s="97">
        <f>SUM(C41,C44)</f>
        <v>24</v>
      </c>
      <c r="D40" s="97">
        <f>SUM(D41,D44)</f>
        <v>12712</v>
      </c>
      <c r="E40" s="97">
        <f>SUM(E41,E44)</f>
        <v>22</v>
      </c>
      <c r="F40" s="97">
        <f>SUM(F41,F44)</f>
        <v>12708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1362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24</v>
      </c>
      <c r="D44" s="97">
        <v>12712</v>
      </c>
      <c r="E44" s="97">
        <v>22</v>
      </c>
      <c r="F44" s="97">
        <v>12708</v>
      </c>
      <c r="G44" s="97"/>
      <c r="H44" s="97"/>
      <c r="I44" s="97"/>
      <c r="J44" s="97"/>
      <c r="K44" s="97">
        <v>2</v>
      </c>
      <c r="L44" s="97">
        <v>1362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24</v>
      </c>
      <c r="D46" s="97">
        <v>12712</v>
      </c>
      <c r="E46" s="97">
        <v>22</v>
      </c>
      <c r="F46" s="97">
        <v>12708</v>
      </c>
      <c r="G46" s="97"/>
      <c r="H46" s="97"/>
      <c r="I46" s="97"/>
      <c r="J46" s="97"/>
      <c r="K46" s="97">
        <v>2</v>
      </c>
      <c r="L46" s="97">
        <v>1362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381.36</v>
      </c>
      <c r="E50" s="96">
        <f>SUM(E51:E54)</f>
        <v>10</v>
      </c>
      <c r="F50" s="96">
        <f>SUM(F51:F54)</f>
        <v>381.45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61.29</v>
      </c>
      <c r="E51" s="97">
        <v>7</v>
      </c>
      <c r="F51" s="97">
        <v>61.38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272.4</v>
      </c>
      <c r="E52" s="97">
        <v>1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20.43</v>
      </c>
      <c r="E53" s="97">
        <v>1</v>
      </c>
      <c r="F53" s="97">
        <v>20.43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27.24</v>
      </c>
      <c r="E54" s="97">
        <v>1</v>
      </c>
      <c r="F54" s="97">
        <v>27.24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291</v>
      </c>
      <c r="D55" s="96">
        <v>132114</v>
      </c>
      <c r="E55" s="96">
        <v>123</v>
      </c>
      <c r="F55" s="96">
        <v>55808.4</v>
      </c>
      <c r="G55" s="96"/>
      <c r="H55" s="96"/>
      <c r="I55" s="96">
        <v>267</v>
      </c>
      <c r="J55" s="96">
        <v>121218</v>
      </c>
      <c r="K55" s="97">
        <v>24</v>
      </c>
      <c r="L55" s="96">
        <v>10896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978</v>
      </c>
      <c r="D56" s="96">
        <f t="shared" si="0"/>
        <v>694021.39</v>
      </c>
      <c r="E56" s="96">
        <f t="shared" si="0"/>
        <v>676</v>
      </c>
      <c r="F56" s="96">
        <f t="shared" si="0"/>
        <v>550304.6900000001</v>
      </c>
      <c r="G56" s="96">
        <f t="shared" si="0"/>
        <v>17</v>
      </c>
      <c r="H56" s="96">
        <f t="shared" si="0"/>
        <v>23795.2</v>
      </c>
      <c r="I56" s="96">
        <f t="shared" si="0"/>
        <v>385</v>
      </c>
      <c r="J56" s="96">
        <f t="shared" si="0"/>
        <v>181653.28</v>
      </c>
      <c r="K56" s="96">
        <f t="shared" si="0"/>
        <v>158</v>
      </c>
      <c r="L56" s="96">
        <f t="shared" si="0"/>
        <v>85140.68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&amp;L2D889A91&amp;CФорма № 10, Підрозділ: Дубенський міськрайонний суд Рівненської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158</v>
      </c>
      <c r="F4" s="93">
        <f>SUM(F5:F25)</f>
        <v>85140.68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47</v>
      </c>
      <c r="F5" s="95">
        <v>12031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</v>
      </c>
      <c r="F6" s="95">
        <v>26209.68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71</v>
      </c>
      <c r="F7" s="95">
        <v>27694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1362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22</v>
      </c>
      <c r="F16" s="95">
        <v>9988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6040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&amp;L2D889A91&amp;CФорма № 10, Підрозділ: Дубенський міськрайонний суд Рівненської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Zoriana Kudina</cp:lastModifiedBy>
  <cp:lastPrinted>2018-03-15T14:08:04Z</cp:lastPrinted>
  <dcterms:created xsi:type="dcterms:W3CDTF">2015-09-09T10:27:37Z</dcterms:created>
  <dcterms:modified xsi:type="dcterms:W3CDTF">2021-08-12T13:11:35Z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2D889A91</vt:lpwstr>
  </property>
  <property fmtid="{D5CDD505-2E9C-101B-9397-08002B2CF9AE}" pid="10" name="Підрозд">
    <vt:lpwstr>Дубенський міськрайонний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