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<sst xmlns="http://schemas.openxmlformats.org/spreadsheetml/2006/main" count="148" uniqueCount="127">
  <si>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</si>
  <si>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</si>
  <si>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</si>
  <si>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</si>
  <si>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</si>
  <si>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</si>
  <si>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</si>
  <si>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</si>
  <si>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</si>
  <si>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</si>
  <si>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</si>
  <si>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</si>
  <si>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</si>
  <si>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</si>
  <si>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</si>
  <si>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</si>
  <si>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</si>
  <si>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</si>
  <si>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</si>
  <si>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</si>
  <si>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</si>
  <si>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</si>
  <si>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</si>
  <si>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</si>
  <si>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</si>
  <si>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</si>
  <si>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</si>
  <si>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</si>
  <si>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</si>
  <si>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</si>
  <si>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</si>
  <si>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</si>
  <si>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</si>
  <si>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</si>
  <si>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</si>
  <si>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</si>
  <si>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</si>
  <si>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</si>
  <si>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</si>
  <si>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</si>
  <si>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</si>
  <si>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</si>
  <si>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</si>
  <si>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</si>
  <si>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</si>
  <si>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</si>
  <si>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</si>
  <si>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</si>
  <si>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</si>
  <si>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</si>
  <si>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</si>
  <si>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</si>
  <si>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</si>
  <si>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</si>
  <si>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</si>
  <si>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</si>
  <si>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</si>
  <si>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</si>
  <si>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</si>
  <si>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</si>
  <si>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</si>
  <si>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</si>
  <si>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</si>
  <si>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</si>
  <si>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</si>
  <si>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</si>
  <si>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</si>
  <si>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</si>
  <si>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</si>
  <si>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</si>
  <si>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</si>
  <si>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</si>
  <si>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</si>
  <si>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</si>
  <si>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</si>
  <si>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</si>
  <si>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</si>
  <si>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</si>
  <si>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</si>
  <si>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</si>
  <si>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</si>
  <si>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</si>
  <si>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</si>
  <si>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</si>
  <si>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</si>
  <si>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</si>
  <si>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</si>
  <si>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</si>
  <si>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</si>
  <si>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</si>
  <si>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</si>
  <si>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</si>
  <si>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</si>
  <si>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</si>
  <si>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</si>
  <si>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</si>
  <si>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</si>
  <si>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</si>
  <si>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</si>
  <si>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</si>
  <si>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</si>
  <si>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</si>
  <si>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</si>
  <si>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</si>
  <si>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</si>
  <si>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</si>
  <si>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</si>
  <si>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</si>
  <si>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</si>
  <si>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</si>
  <si>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</si>
  <si>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</si>
  <si>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</si>
  <si>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</si>
  <si>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</si>
  <si>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</si>
  <si>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</si>
  <si>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</si>
  <si>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Полтавський окружний адміністративний суд</t>
  </si>
  <si>
    <t>36000 м.Полтава, вул.Пушкарівська, 9/26</t>
  </si>
  <si>
    <t>перше півріччя 2022 року</t>
  </si>
  <si>
    <t>С.О.Удовіченко</t>
  </si>
  <si>
    <t>О.В.Шамро</t>
  </si>
  <si>
    <t>(0532) 526815</t>
  </si>
  <si>
    <t>(0532) 527869</t>
  </si>
  <si>
    <t>inbox@adm.pl.court.gov.ua</t>
  </si>
  <si>
    <t>5 липня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</si>
</sst>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&amp;L65EA2F3A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5593</v>
      </c>
      <c r="E1" s="70">
        <v>5593</v>
      </c>
      <c r="F1" s="70">
        <v>5593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5571</v>
      </c>
      <c r="D39" s="86">
        <f aca="true" t="shared" si="3" ref="D39:K39">SUM(D40,D47,D48,D49)</f>
        <v>7121810.200000299</v>
      </c>
      <c r="E39" s="74">
        <f t="shared" si="3"/>
        <v>3153</v>
      </c>
      <c r="F39" s="86">
        <f t="shared" si="3"/>
        <v>5149058.42999985</v>
      </c>
      <c r="G39" s="74">
        <f t="shared" si="3"/>
        <v>55</v>
      </c>
      <c r="H39" s="86">
        <f t="shared" si="3"/>
        <v>94770.68</v>
      </c>
      <c r="I39" s="74">
        <f t="shared" si="3"/>
        <v>0</v>
      </c>
      <c r="J39" s="86">
        <f t="shared" si="3"/>
        <v>0</v>
      </c>
      <c r="K39" s="74">
        <f t="shared" si="3"/>
        <v>2354</v>
      </c>
      <c r="L39" s="86">
        <f>SUM(L40,L47,L48,L49)</f>
        <v>2406659.9499999</v>
      </c>
    </row>
    <row r="40" spans="1:12" ht="21" customHeight="1">
      <c r="A40" s="61">
        <v>35</v>
      </c>
      <c r="B40" s="64" t="s">
        <v>85</v>
      </c>
      <c r="C40" s="75">
        <f>SUM(C41,C44)</f>
        <v>5524</v>
      </c>
      <c r="D40" s="87">
        <f>SUM(D41,D44)</f>
        <v>7074919.3000003</v>
      </c>
      <c r="E40" s="75">
        <f aca="true" t="shared" si="4" ref="E40:L40">SUM(E41,E44)</f>
        <v>3110</v>
      </c>
      <c r="F40" s="87">
        <f t="shared" si="4"/>
        <v>5106360.32999985</v>
      </c>
      <c r="G40" s="75">
        <f t="shared" si="4"/>
        <v>55</v>
      </c>
      <c r="H40" s="87">
        <f t="shared" si="4"/>
        <v>94770.68</v>
      </c>
      <c r="I40" s="75">
        <f t="shared" si="4"/>
        <v>0</v>
      </c>
      <c r="J40" s="87">
        <f t="shared" si="4"/>
        <v>0</v>
      </c>
      <c r="K40" s="75">
        <f t="shared" si="4"/>
        <v>2351</v>
      </c>
      <c r="L40" s="87">
        <f t="shared" si="4"/>
        <v>2403682.7499999</v>
      </c>
    </row>
    <row r="41" spans="1:12" ht="19.5" customHeight="1">
      <c r="A41" s="61">
        <v>36</v>
      </c>
      <c r="B41" s="64" t="s">
        <v>86</v>
      </c>
      <c r="C41" s="76">
        <v>200</v>
      </c>
      <c r="D41" s="88">
        <v>1109687.3</v>
      </c>
      <c r="E41" s="77">
        <v>162</v>
      </c>
      <c r="F41" s="89">
        <v>1159862.24</v>
      </c>
      <c r="G41" s="76">
        <v>8</v>
      </c>
      <c r="H41" s="88">
        <v>12998.29</v>
      </c>
      <c r="I41" s="78">
        <v>0</v>
      </c>
      <c r="J41" s="93">
        <v>0</v>
      </c>
      <c r="K41" s="77">
        <v>28</v>
      </c>
      <c r="L41" s="89">
        <v>78985.75</v>
      </c>
    </row>
    <row r="42" spans="1:12" ht="16.5" customHeight="1">
      <c r="A42" s="61">
        <v>37</v>
      </c>
      <c r="B42" s="65" t="s">
        <v>87</v>
      </c>
      <c r="C42" s="76">
        <v>131</v>
      </c>
      <c r="D42" s="88">
        <v>1002475.55</v>
      </c>
      <c r="E42" s="77">
        <v>119</v>
      </c>
      <c r="F42" s="89">
        <v>953746.63</v>
      </c>
      <c r="G42" s="76">
        <v>7</v>
      </c>
      <c r="H42" s="88">
        <v>12135.93</v>
      </c>
      <c r="I42" s="78">
        <v>0</v>
      </c>
      <c r="J42" s="93">
        <v>0</v>
      </c>
      <c r="K42" s="77">
        <v>5</v>
      </c>
      <c r="L42" s="89">
        <v>30531</v>
      </c>
    </row>
    <row r="43" spans="1:12" ht="16.5" customHeight="1">
      <c r="A43" s="61">
        <v>38</v>
      </c>
      <c r="B43" s="65" t="s">
        <v>76</v>
      </c>
      <c r="C43" s="76">
        <v>69</v>
      </c>
      <c r="D43" s="88">
        <v>107211.75</v>
      </c>
      <c r="E43" s="77">
        <v>43</v>
      </c>
      <c r="F43" s="89">
        <v>206115.61</v>
      </c>
      <c r="G43" s="76">
        <v>1</v>
      </c>
      <c r="H43" s="88">
        <v>862.36</v>
      </c>
      <c r="I43" s="78">
        <v>0</v>
      </c>
      <c r="J43" s="93">
        <v>0</v>
      </c>
      <c r="K43" s="77">
        <v>23</v>
      </c>
      <c r="L43" s="89">
        <v>48454.75</v>
      </c>
    </row>
    <row r="44" spans="1:12" ht="21" customHeight="1">
      <c r="A44" s="61">
        <v>39</v>
      </c>
      <c r="B44" s="64" t="s">
        <v>88</v>
      </c>
      <c r="C44" s="76">
        <v>5324</v>
      </c>
      <c r="D44" s="88">
        <v>5965232.0000003</v>
      </c>
      <c r="E44" s="77">
        <v>2948</v>
      </c>
      <c r="F44" s="89">
        <v>3946498.08999985</v>
      </c>
      <c r="G44" s="76">
        <v>47</v>
      </c>
      <c r="H44" s="88">
        <v>81772.39</v>
      </c>
      <c r="I44" s="78">
        <v>0</v>
      </c>
      <c r="J44" s="93">
        <v>0</v>
      </c>
      <c r="K44" s="77">
        <v>2323</v>
      </c>
      <c r="L44" s="89">
        <v>2324696.9999999</v>
      </c>
    </row>
    <row r="45" spans="1:12" ht="30" customHeight="1">
      <c r="A45" s="61">
        <v>40</v>
      </c>
      <c r="B45" s="65" t="s">
        <v>89</v>
      </c>
      <c r="C45" s="76">
        <v>356</v>
      </c>
      <c r="D45" s="88">
        <v>1156146</v>
      </c>
      <c r="E45" s="77">
        <v>322</v>
      </c>
      <c r="F45" s="89">
        <v>1284539.96</v>
      </c>
      <c r="G45" s="76">
        <v>17</v>
      </c>
      <c r="H45" s="88">
        <v>40418.6</v>
      </c>
      <c r="I45" s="78">
        <v>0</v>
      </c>
      <c r="J45" s="93">
        <v>0</v>
      </c>
      <c r="K45" s="77">
        <v>13</v>
      </c>
      <c r="L45" s="89">
        <v>32253</v>
      </c>
    </row>
    <row r="46" spans="1:12" ht="21" customHeight="1">
      <c r="A46" s="61">
        <v>41</v>
      </c>
      <c r="B46" s="65" t="s">
        <v>79</v>
      </c>
      <c r="C46" s="76">
        <v>4968</v>
      </c>
      <c r="D46" s="88">
        <v>4809085.99999996</v>
      </c>
      <c r="E46" s="77">
        <v>2626</v>
      </c>
      <c r="F46" s="89">
        <v>2661958.12999988</v>
      </c>
      <c r="G46" s="76">
        <v>30</v>
      </c>
      <c r="H46" s="88">
        <v>41353.79</v>
      </c>
      <c r="I46" s="78">
        <v>0</v>
      </c>
      <c r="J46" s="93">
        <v>0</v>
      </c>
      <c r="K46" s="77">
        <v>2310</v>
      </c>
      <c r="L46" s="89">
        <v>2292443.9999999</v>
      </c>
    </row>
    <row r="47" spans="1:12" ht="45" customHeight="1">
      <c r="A47" s="61">
        <v>42</v>
      </c>
      <c r="B47" s="64" t="s">
        <v>90</v>
      </c>
      <c r="C47" s="76">
        <v>6</v>
      </c>
      <c r="D47" s="88">
        <v>15630.3</v>
      </c>
      <c r="E47" s="77">
        <v>5</v>
      </c>
      <c r="F47" s="89">
        <v>12151.8</v>
      </c>
      <c r="G47" s="76">
        <v>0</v>
      </c>
      <c r="H47" s="88">
        <v>0</v>
      </c>
      <c r="I47" s="78">
        <v>0</v>
      </c>
      <c r="J47" s="93">
        <v>0</v>
      </c>
      <c r="K47" s="77">
        <v>1</v>
      </c>
      <c r="L47" s="89">
        <v>1488.6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41</v>
      </c>
      <c r="D49" s="88">
        <v>31260.6</v>
      </c>
      <c r="E49" s="77">
        <v>38</v>
      </c>
      <c r="F49" s="89">
        <v>30546.3</v>
      </c>
      <c r="G49" s="76">
        <v>0</v>
      </c>
      <c r="H49" s="88">
        <v>0</v>
      </c>
      <c r="I49" s="78">
        <v>0</v>
      </c>
      <c r="J49" s="93">
        <v>0</v>
      </c>
      <c r="K49" s="77">
        <v>2</v>
      </c>
      <c r="L49" s="89">
        <v>1488.6</v>
      </c>
    </row>
    <row r="50" spans="1:12" ht="21.75" customHeight="1">
      <c r="A50" s="61">
        <v>45</v>
      </c>
      <c r="B50" s="63" t="s">
        <v>116</v>
      </c>
      <c r="C50" s="74">
        <f>SUM(C51:C54)</f>
        <v>17</v>
      </c>
      <c r="D50" s="86">
        <f aca="true" t="shared" si="5" ref="D50:L50">SUM(D51:D54)</f>
        <v>729.41</v>
      </c>
      <c r="E50" s="74">
        <f t="shared" si="5"/>
        <v>17</v>
      </c>
      <c r="F50" s="86">
        <f t="shared" si="5"/>
        <v>834.03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15</v>
      </c>
      <c r="D51" s="87">
        <v>580.55</v>
      </c>
      <c r="E51" s="79">
        <v>15</v>
      </c>
      <c r="F51" s="90">
        <v>685.1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2</v>
      </c>
      <c r="D52" s="87">
        <v>148.86</v>
      </c>
      <c r="E52" s="79">
        <v>2</v>
      </c>
      <c r="F52" s="90">
        <v>148.93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0</v>
      </c>
      <c r="D54" s="87">
        <v>0</v>
      </c>
      <c r="E54" s="79">
        <v>0</v>
      </c>
      <c r="F54" s="90">
        <v>0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5588</v>
      </c>
      <c r="D56" s="86">
        <f aca="true" t="shared" si="6" ref="D56:L56">SUM(D6,D28,D39,D50,D55)</f>
        <v>7122539.610000299</v>
      </c>
      <c r="E56" s="74">
        <f t="shared" si="6"/>
        <v>3170</v>
      </c>
      <c r="F56" s="86">
        <f t="shared" si="6"/>
        <v>5149892.45999985</v>
      </c>
      <c r="G56" s="74">
        <f t="shared" si="6"/>
        <v>55</v>
      </c>
      <c r="H56" s="86">
        <f t="shared" si="6"/>
        <v>94770.68</v>
      </c>
      <c r="I56" s="74">
        <f t="shared" si="6"/>
        <v>0</v>
      </c>
      <c r="J56" s="86">
        <f t="shared" si="6"/>
        <v>0</v>
      </c>
      <c r="K56" s="74">
        <f t="shared" si="6"/>
        <v>2354</v>
      </c>
      <c r="L56" s="86">
        <f t="shared" si="6"/>
        <v>2406659.9499999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&amp;L65EA2F3A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2317</v>
      </c>
      <c r="F4" s="84">
        <f>SUM(F5:F25)</f>
        <v>2325020.550000024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72</v>
      </c>
      <c r="F5" s="85">
        <v>91651.8199999999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8</v>
      </c>
      <c r="F11" s="85">
        <v>7939.2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82</v>
      </c>
      <c r="F12" s="85">
        <v>81376.8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912</v>
      </c>
      <c r="F13" s="85">
        <v>906136.040000014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106</v>
      </c>
      <c r="F14" s="85">
        <v>105796.63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2</v>
      </c>
      <c r="F16" s="85">
        <v>1985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1130</v>
      </c>
      <c r="F17" s="85">
        <v>1125173.06000001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5</v>
      </c>
      <c r="F18" s="85">
        <v>4962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124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125</v>
      </c>
      <c r="D34" s="178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&amp;L65EA2F3A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Ващенко Ольга Вікторівна</cp:lastModifiedBy>
  <cp:lastPrinted>2018-03-15T06:41:01Z</cp:lastPrinted>
  <dcterms:created xsi:type="dcterms:W3CDTF">1996-10-08T23:32:33Z</dcterms:created>
  <dcterms:modified xsi:type="dcterms:W3CDTF">2022-07-11T11:59:02Z</dcterms:modified>
  <cp:category/>
  <cp:version/>
  <cp:contentType/>
  <cp:contentStatus/>
</cp:coreProperties>
</file>