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<sst xmlns="http://schemas.openxmlformats.org/spreadsheetml/2006/main" count="154" uniqueCount="129">
  <si>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</si>
  <si>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</si>
  <si>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</si>
  <si>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</si>
  <si>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</si>
  <si>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</si>
  <si>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</si>
  <si>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</si>
  <si>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</si>
  <si>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</si>
  <si>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</si>
  <si>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</si>
  <si>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</si>
  <si>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</si>
  <si>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</si>
  <si>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</si>
  <si>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</si>
  <si>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</si>
  <si>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</si>
  <si>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</si>
  <si>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</si>
  <si>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</si>
  <si>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</si>
  <si>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</si>
  <si>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</si>
  <si>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</si>
  <si>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</si>
  <si>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</si>
  <si>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</si>
  <si>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</si>
  <si>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</si>
  <si>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</si>
  <si>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</si>
  <si>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</si>
  <si>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</si>
  <si>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</si>
  <si>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</si>
  <si>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</si>
  <si>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</si>
  <si>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</si>
  <si>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</si>
  <si>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</si>
  <si>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</si>
  <si>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</si>
  <si>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</si>
  <si>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</si>
  <si>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</si>
  <si>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</si>
  <si>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</si>
  <si>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</si>
  <si>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</si>
  <si>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</si>
  <si>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</si>
  <si>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</si>
  <si>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</si>
  <si>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</si>
  <si>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</si>
  <si>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</si>
  <si>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</si>
  <si>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</si>
  <si>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</si>
  <si>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</si>
  <si>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</si>
  <si>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</si>
  <si>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</si>
  <si>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</si>
  <si>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</si>
  <si>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</si>
  <si>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</si>
  <si>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</si>
  <si>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</si>
  <si>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</si>
  <si>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</si>
  <si>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</si>
  <si>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</si>
  <si>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</si>
  <si>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</si>
  <si>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</si>
  <si>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</si>
  <si>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</si>
  <si>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</si>
  <si>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</si>
  <si>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</si>
  <si>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</si>
  <si>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</si>
  <si>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</si>
  <si>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</si>
  <si>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</si>
  <si>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</si>
  <si>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</si>
  <si>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</si>
  <si>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</si>
  <si>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</si>
  <si>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</si>
  <si>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</si>
  <si>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</si>
  <si>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</si>
  <si>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</si>
  <si>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</si>
  <si>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</si>
  <si>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</si>
  <si>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</si>
  <si>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</si>
  <si>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</si>
  <si>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</si>
  <si>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</si>
  <si>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</si>
  <si>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</si>
  <si>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</si>
  <si>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</si>
  <si>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</si>
  <si>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</si>
  <si>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</si>
  <si>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</si>
  <si>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</si>
  <si>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</si>
  <si>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</si>
  <si>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</si>
  <si>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</si>
  <si>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</si>
  <si>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</si>
  <si>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</si>
  <si>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/>
  </si>
  <si>
    <t>Н.В. Нагорна</t>
  </si>
  <si>
    <t>Л.Ф. Овдієнко</t>
  </si>
  <si>
    <t>05358 2-24-16</t>
  </si>
  <si>
    <t>05358 3-22-95</t>
  </si>
  <si>
    <t>inbox@pr.pl.court.gov.ua</t>
  </si>
  <si>
    <t>6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</si>
</sst>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&amp;L974A87C8&amp;C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829</v>
      </c>
      <c r="D6" s="96">
        <f>SUM(D7,D10,D13,D14,D15,D21,D24,D25,D18,D19,D20)</f>
        <v>650823.5299999989</v>
      </c>
      <c r="E6" s="96">
        <f>SUM(E7,E10,E13,E14,E15,E21,E24,E25,E18,E19,E20)</f>
        <v>680</v>
      </c>
      <c r="F6" s="96">
        <f>SUM(F7,F10,F13,F14,F15,F21,F24,F25,F18,F19,F20)</f>
        <v>666436.2699999998</v>
      </c>
      <c r="G6" s="96">
        <f>SUM(G7,G10,G13,G14,G15,G21,G24,G25,G18,G19,G20)</f>
        <v>5</v>
      </c>
      <c r="H6" s="96">
        <f>SUM(H7,H10,H13,H14,H15,H21,H24,H25,H18,H19,H20)</f>
        <v>4324.5</v>
      </c>
      <c r="I6" s="96">
        <f>SUM(I7,I10,I13,I14,I15,I21,I24,I25,I18,I19,I20)</f>
        <v>75</v>
      </c>
      <c r="J6" s="96">
        <f>SUM(J7,J10,J13,J14,J15,J21,J24,J25,J18,J19,J20)</f>
        <v>31530</v>
      </c>
      <c r="K6" s="96">
        <f>SUM(K7,K10,K13,K14,K15,K21,K24,K25,K18,K19,K20)</f>
        <v>148</v>
      </c>
      <c r="L6" s="96">
        <f>SUM(L7,L10,L13,L14,L15,L21,L24,L25,L18,L19,L20)</f>
        <v>92488.8</v>
      </c>
    </row>
    <row r="7" spans="1:12" ht="16.5" customHeight="1">
      <c r="A7" s="87">
        <v>2</v>
      </c>
      <c r="B7" s="90" t="s">
        <v>74</v>
      </c>
      <c r="C7" s="97">
        <v>223</v>
      </c>
      <c r="D7" s="97">
        <v>361062.829999999</v>
      </c>
      <c r="E7" s="97">
        <v>166</v>
      </c>
      <c r="F7" s="97">
        <v>327549.33</v>
      </c>
      <c r="G7" s="97">
        <v>4</v>
      </c>
      <c r="H7" s="97">
        <v>3904.5</v>
      </c>
      <c r="I7" s="97">
        <v>24</v>
      </c>
      <c r="J7" s="97">
        <v>20179.2</v>
      </c>
      <c r="K7" s="97">
        <v>56</v>
      </c>
      <c r="L7" s="97">
        <v>47506.4</v>
      </c>
    </row>
    <row r="8" spans="1:12" ht="16.5" customHeight="1">
      <c r="A8" s="87">
        <v>3</v>
      </c>
      <c r="B8" s="91" t="s">
        <v>75</v>
      </c>
      <c r="C8" s="97">
        <v>126</v>
      </c>
      <c r="D8" s="97">
        <v>264852</v>
      </c>
      <c r="E8" s="97">
        <v>124</v>
      </c>
      <c r="F8" s="97">
        <v>269143.6</v>
      </c>
      <c r="G8" s="97">
        <v>2</v>
      </c>
      <c r="H8" s="97">
        <v>3062.5</v>
      </c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97</v>
      </c>
      <c r="D9" s="97">
        <v>96210.8300000001</v>
      </c>
      <c r="E9" s="97">
        <v>42</v>
      </c>
      <c r="F9" s="97">
        <v>58405.73</v>
      </c>
      <c r="G9" s="97">
        <v>2</v>
      </c>
      <c r="H9" s="97">
        <v>842</v>
      </c>
      <c r="I9" s="97">
        <v>24</v>
      </c>
      <c r="J9" s="97">
        <v>20179.2</v>
      </c>
      <c r="K9" s="97">
        <v>55</v>
      </c>
      <c r="L9" s="97">
        <v>45404.4</v>
      </c>
    </row>
    <row r="10" spans="1:12" ht="19.5" customHeight="1">
      <c r="A10" s="87">
        <v>5</v>
      </c>
      <c r="B10" s="90" t="s">
        <v>77</v>
      </c>
      <c r="C10" s="97">
        <v>80</v>
      </c>
      <c r="D10" s="97">
        <v>86182.0000000001</v>
      </c>
      <c r="E10" s="97">
        <v>78</v>
      </c>
      <c r="F10" s="97">
        <v>178609.5</v>
      </c>
      <c r="G10" s="97"/>
      <c r="H10" s="97"/>
      <c r="I10" s="97"/>
      <c r="J10" s="97"/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>
        <v>15</v>
      </c>
      <c r="D11" s="97">
        <v>31530</v>
      </c>
      <c r="E11" s="97">
        <v>15</v>
      </c>
      <c r="F11" s="97">
        <v>125522.5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65</v>
      </c>
      <c r="D12" s="97">
        <v>54652.0000000001</v>
      </c>
      <c r="E12" s="97">
        <v>63</v>
      </c>
      <c r="F12" s="97">
        <v>53087.0000000001</v>
      </c>
      <c r="G12" s="97"/>
      <c r="H12" s="97"/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91</v>
      </c>
      <c r="D13" s="97">
        <v>76512.8000000001</v>
      </c>
      <c r="E13" s="97">
        <v>91</v>
      </c>
      <c r="F13" s="97">
        <v>75672.0000000001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92</v>
      </c>
      <c r="D15" s="97">
        <v>55703.0000000001</v>
      </c>
      <c r="E15" s="97">
        <v>57</v>
      </c>
      <c r="F15" s="97">
        <v>24382.9</v>
      </c>
      <c r="G15" s="97">
        <v>1</v>
      </c>
      <c r="H15" s="97">
        <v>420</v>
      </c>
      <c r="I15" s="97"/>
      <c r="J15" s="97"/>
      <c r="K15" s="97">
        <v>35</v>
      </c>
      <c r="L15" s="97">
        <v>31739.8</v>
      </c>
    </row>
    <row r="16" spans="1:12" ht="21" customHeight="1">
      <c r="A16" s="87">
        <v>11</v>
      </c>
      <c r="B16" s="91" t="s">
        <v>78</v>
      </c>
      <c r="C16" s="97">
        <v>27</v>
      </c>
      <c r="D16" s="97">
        <v>28377</v>
      </c>
      <c r="E16" s="97"/>
      <c r="F16" s="97"/>
      <c r="G16" s="97"/>
      <c r="H16" s="97"/>
      <c r="I16" s="97"/>
      <c r="J16" s="97"/>
      <c r="K16" s="97">
        <v>27</v>
      </c>
      <c r="L16" s="97">
        <v>28377</v>
      </c>
    </row>
    <row r="17" spans="1:12" ht="21" customHeight="1">
      <c r="A17" s="87">
        <v>12</v>
      </c>
      <c r="B17" s="91" t="s">
        <v>79</v>
      </c>
      <c r="C17" s="97">
        <v>65</v>
      </c>
      <c r="D17" s="97">
        <v>27326</v>
      </c>
      <c r="E17" s="97">
        <v>57</v>
      </c>
      <c r="F17" s="97">
        <v>24382.9</v>
      </c>
      <c r="G17" s="97">
        <v>1</v>
      </c>
      <c r="H17" s="97">
        <v>420</v>
      </c>
      <c r="I17" s="97"/>
      <c r="J17" s="97"/>
      <c r="K17" s="97">
        <v>8</v>
      </c>
      <c r="L17" s="97">
        <v>3362.8</v>
      </c>
    </row>
    <row r="18" spans="1:12" ht="21" customHeight="1">
      <c r="A18" s="87">
        <v>13</v>
      </c>
      <c r="B18" s="99" t="s">
        <v>104</v>
      </c>
      <c r="C18" s="97">
        <v>336</v>
      </c>
      <c r="D18" s="97">
        <v>70627.1999999996</v>
      </c>
      <c r="E18" s="97">
        <v>281</v>
      </c>
      <c r="F18" s="97">
        <v>59486.8399999997</v>
      </c>
      <c r="G18" s="97"/>
      <c r="H18" s="97"/>
      <c r="I18" s="97">
        <v>51</v>
      </c>
      <c r="J18" s="97">
        <v>11350.8</v>
      </c>
      <c r="K18" s="97">
        <v>55</v>
      </c>
      <c r="L18" s="97">
        <v>11561</v>
      </c>
    </row>
    <row r="19" spans="1:12" ht="21" customHeight="1">
      <c r="A19" s="87">
        <v>14</v>
      </c>
      <c r="B19" s="99" t="s">
        <v>105</v>
      </c>
      <c r="C19" s="97">
        <v>7</v>
      </c>
      <c r="D19" s="97">
        <v>735.7</v>
      </c>
      <c r="E19" s="97">
        <v>7</v>
      </c>
      <c r="F19" s="97">
        <v>735.7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3</v>
      </c>
      <c r="F39" s="96">
        <f>SUM(F40,F47,F48,F49)</f>
        <v>1682.8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3</v>
      </c>
      <c r="F40" s="97">
        <f>SUM(F41,F44)</f>
        <v>1682.8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3</v>
      </c>
      <c r="F44" s="97">
        <v>1682.8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3</v>
      </c>
      <c r="F46" s="97">
        <v>1682.8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25</v>
      </c>
      <c r="D50" s="96">
        <f>SUM(D51:D54)</f>
        <v>409.94</v>
      </c>
      <c r="E50" s="96">
        <f>SUM(E51:E54)</f>
        <v>25</v>
      </c>
      <c r="F50" s="96">
        <f>SUM(F51:F54)</f>
        <v>461.12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6.31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23</v>
      </c>
      <c r="D51" s="97">
        <v>283.82</v>
      </c>
      <c r="E51" s="97">
        <v>23</v>
      </c>
      <c r="F51" s="97">
        <v>334.98</v>
      </c>
      <c r="G51" s="97"/>
      <c r="H51" s="97"/>
      <c r="I51" s="97">
        <v>1</v>
      </c>
      <c r="J51" s="97">
        <v>6.31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235</v>
      </c>
      <c r="D55" s="96">
        <v>98793.9999999997</v>
      </c>
      <c r="E55" s="96">
        <v>105</v>
      </c>
      <c r="F55" s="96">
        <v>43722.2000000001</v>
      </c>
      <c r="G55" s="96"/>
      <c r="H55" s="96"/>
      <c r="I55" s="96">
        <v>218</v>
      </c>
      <c r="J55" s="96">
        <v>91227.7999999998</v>
      </c>
      <c r="K55" s="97">
        <v>17</v>
      </c>
      <c r="L55" s="96">
        <v>7146.8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1092</v>
      </c>
      <c r="D56" s="96">
        <f t="shared" si="0"/>
        <v>752549.8699999985</v>
      </c>
      <c r="E56" s="96">
        <f t="shared" si="0"/>
        <v>813</v>
      </c>
      <c r="F56" s="96">
        <f t="shared" si="0"/>
        <v>712302.3899999999</v>
      </c>
      <c r="G56" s="96">
        <f t="shared" si="0"/>
        <v>5</v>
      </c>
      <c r="H56" s="96">
        <f t="shared" si="0"/>
        <v>4324.5</v>
      </c>
      <c r="I56" s="96">
        <f t="shared" si="0"/>
        <v>294</v>
      </c>
      <c r="J56" s="96">
        <f t="shared" si="0"/>
        <v>122764.1099999998</v>
      </c>
      <c r="K56" s="96">
        <f t="shared" si="0"/>
        <v>165</v>
      </c>
      <c r="L56" s="96">
        <f t="shared" si="0"/>
        <v>99635.6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&amp;L974A87C8&amp;CФорма № 10, Підрозділ: Пирятинський районний суд Полтавської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161</v>
      </c>
      <c r="F4" s="93">
        <f>SUM(F5:F25)</f>
        <v>96271.6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7567.2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91</v>
      </c>
      <c r="F7" s="95">
        <v>41829.8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840.8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30</v>
      </c>
      <c r="F9" s="95">
        <v>29638.2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5044.8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13</v>
      </c>
      <c r="F16" s="95">
        <v>5465.2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2522.4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1681.6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&amp;L974A87C8&amp;CФорма № 10, Підрозділ: Пирятинський районний суд Полтавської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2021-07-16T07:49:56Z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10_00544_4.2020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974A87C8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