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firstSheet="2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<sst xmlns="http://schemas.openxmlformats.org/spreadsheetml/2006/main" count="154" uniqueCount="129">
  <si>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</si>
  <si>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</si>
  <si>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</si>
  <si>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</si>
  <si>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</si>
  <si>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</si>
  <si>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</si>
  <si>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</si>
  <si>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</si>
  <si>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</si>
  <si>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</si>
  <si>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</si>
  <si>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</si>
  <si>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</si>
  <si>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</si>
  <si>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</si>
  <si>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</si>
  <si>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</si>
  <si>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</si>
  <si>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</si>
  <si>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</si>
  <si>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</si>
  <si>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</si>
  <si>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</si>
  <si>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</si>
  <si>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</si>
  <si>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</si>
  <si>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</si>
  <si>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</si>
  <si>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</si>
  <si>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</si>
  <si>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</si>
  <si>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</si>
  <si>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</si>
  <si>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</si>
  <si>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</si>
  <si>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</si>
  <si>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</si>
  <si>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</si>
  <si>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</si>
  <si>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</si>
  <si>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</si>
  <si>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</si>
  <si>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</si>
  <si>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</si>
  <si>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</si>
  <si>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</si>
  <si>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</si>
  <si>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</si>
  <si>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</si>
  <si>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</si>
  <si>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</si>
  <si>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</si>
  <si>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</si>
  <si>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</si>
  <si>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</si>
  <si>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</si>
  <si>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</si>
  <si>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</si>
  <si>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</si>
  <si>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</si>
  <si>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</si>
  <si>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</si>
  <si>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</si>
  <si>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</si>
  <si>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</si>
  <si>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</si>
  <si>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</si>
  <si>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</si>
  <si>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</si>
  <si>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</si>
  <si>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</si>
  <si>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</si>
  <si>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</si>
  <si>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</si>
  <si>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</si>
  <si>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</si>
  <si>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</si>
  <si>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</si>
  <si>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</si>
  <si>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</si>
  <si>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</si>
  <si>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</si>
  <si>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</si>
  <si>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</si>
  <si>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</si>
  <si>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</si>
  <si>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</si>
  <si>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</si>
  <si>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</si>
  <si>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</si>
  <si>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</si>
  <si>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</si>
  <si>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</si>
  <si>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</si>
  <si>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</si>
  <si>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</si>
  <si>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</si>
  <si>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</si>
  <si>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</si>
  <si>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</si>
  <si>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</si>
  <si>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</si>
  <si>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</si>
  <si>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</si>
  <si>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</si>
  <si>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</si>
  <si>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</si>
  <si>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</si>
  <si>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</si>
  <si>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</si>
  <si>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</si>
  <si>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</si>
  <si>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</si>
  <si>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</si>
  <si>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</si>
  <si>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</si>
  <si>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</si>
  <si>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</si>
  <si>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Котелевський районний суд Полтавської області</t>
  </si>
  <si>
    <t>38600. Полтавська область.смт. Котельва</t>
  </si>
  <si>
    <t>вул. Полтавський шлях</t>
  </si>
  <si>
    <t/>
  </si>
  <si>
    <t>О.О. Гринь</t>
  </si>
  <si>
    <t>Н.О. Штанько</t>
  </si>
  <si>
    <t>(05350) 2-13-43</t>
  </si>
  <si>
    <t>(05350) 2-12-31</t>
  </si>
  <si>
    <t>inbox@kt.pl.court.gov.ua</t>
  </si>
  <si>
    <t>10 січня 2022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</si>
</sst>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235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34" r:id="rId1"/>
  <headerFooter>
    <oddFooter>&amp;L3DE918B2&amp;C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959</v>
      </c>
      <c r="D6" s="96">
        <f>SUM(D7,D10,D13,D14,D15,D21,D24,D25,D18,D19,D20)</f>
        <v>664091.01</v>
      </c>
      <c r="E6" s="96">
        <f>SUM(E7,E10,E13,E14,E15,E21,E24,E25,E18,E19,E20)</f>
        <v>873</v>
      </c>
      <c r="F6" s="96">
        <f>SUM(F7,F10,F13,F14,F15,F21,F24,F25,F18,F19,F20)</f>
        <v>932728.03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17</v>
      </c>
      <c r="J6" s="96">
        <f>SUM(J7,J10,J13,J14,J15,J21,J24,J25,J18,J19,J20)</f>
        <v>14395.94</v>
      </c>
      <c r="K6" s="96">
        <f>SUM(K7,K10,K13,K14,K15,K21,K24,K25,K18,K19,K20)</f>
        <v>72</v>
      </c>
      <c r="L6" s="96">
        <f>SUM(L7,L10,L13,L14,L15,L21,L24,L25,L18,L19,L20)</f>
        <v>51928.520000000004</v>
      </c>
    </row>
    <row r="7" spans="1:12" ht="16.5" customHeight="1">
      <c r="A7" s="87">
        <v>2</v>
      </c>
      <c r="B7" s="90" t="s">
        <v>74</v>
      </c>
      <c r="C7" s="97">
        <v>206</v>
      </c>
      <c r="D7" s="97">
        <v>378411.51</v>
      </c>
      <c r="E7" s="97">
        <v>186</v>
      </c>
      <c r="F7" s="97">
        <v>666848.63</v>
      </c>
      <c r="G7" s="97"/>
      <c r="H7" s="97"/>
      <c r="I7" s="97">
        <v>4</v>
      </c>
      <c r="J7" s="97">
        <v>3632</v>
      </c>
      <c r="K7" s="97">
        <v>18</v>
      </c>
      <c r="L7" s="97">
        <v>22759.02</v>
      </c>
    </row>
    <row r="8" spans="1:12" ht="16.5" customHeight="1">
      <c r="A8" s="87">
        <v>3</v>
      </c>
      <c r="B8" s="91" t="s">
        <v>75</v>
      </c>
      <c r="C8" s="97">
        <v>65</v>
      </c>
      <c r="D8" s="97">
        <v>158365.5</v>
      </c>
      <c r="E8" s="97">
        <v>65</v>
      </c>
      <c r="F8" s="97">
        <v>144272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141</v>
      </c>
      <c r="D9" s="97">
        <v>220046.01</v>
      </c>
      <c r="E9" s="97">
        <v>121</v>
      </c>
      <c r="F9" s="97">
        <v>522576.63</v>
      </c>
      <c r="G9" s="97"/>
      <c r="H9" s="97"/>
      <c r="I9" s="97">
        <v>4</v>
      </c>
      <c r="J9" s="97">
        <v>3632</v>
      </c>
      <c r="K9" s="97">
        <v>18</v>
      </c>
      <c r="L9" s="97">
        <v>22759.02</v>
      </c>
    </row>
    <row r="10" spans="1:12" ht="19.5" customHeight="1">
      <c r="A10" s="87">
        <v>5</v>
      </c>
      <c r="B10" s="90" t="s">
        <v>77</v>
      </c>
      <c r="C10" s="97">
        <v>91</v>
      </c>
      <c r="D10" s="97">
        <v>89438</v>
      </c>
      <c r="E10" s="97">
        <v>63</v>
      </c>
      <c r="F10" s="97">
        <v>83123.3</v>
      </c>
      <c r="G10" s="97"/>
      <c r="H10" s="97"/>
      <c r="I10" s="97">
        <v>11</v>
      </c>
      <c r="J10" s="97">
        <v>10309.94</v>
      </c>
      <c r="K10" s="97">
        <v>16</v>
      </c>
      <c r="L10" s="97">
        <v>17252</v>
      </c>
    </row>
    <row r="11" spans="1:12" ht="19.5" customHeight="1">
      <c r="A11" s="87">
        <v>6</v>
      </c>
      <c r="B11" s="91" t="s">
        <v>78</v>
      </c>
      <c r="C11" s="97">
        <v>5</v>
      </c>
      <c r="D11" s="97">
        <v>11350</v>
      </c>
      <c r="E11" s="97">
        <v>3</v>
      </c>
      <c r="F11" s="97">
        <v>20430</v>
      </c>
      <c r="G11" s="97"/>
      <c r="H11" s="97"/>
      <c r="I11" s="97"/>
      <c r="J11" s="97"/>
      <c r="K11" s="97">
        <v>2</v>
      </c>
      <c r="L11" s="97">
        <v>4540</v>
      </c>
    </row>
    <row r="12" spans="1:12" ht="19.5" customHeight="1">
      <c r="A12" s="87">
        <v>7</v>
      </c>
      <c r="B12" s="91" t="s">
        <v>79</v>
      </c>
      <c r="C12" s="97">
        <v>86</v>
      </c>
      <c r="D12" s="97">
        <v>78088</v>
      </c>
      <c r="E12" s="97">
        <v>60</v>
      </c>
      <c r="F12" s="97">
        <v>62693.3</v>
      </c>
      <c r="G12" s="97"/>
      <c r="H12" s="97"/>
      <c r="I12" s="97">
        <v>11</v>
      </c>
      <c r="J12" s="97">
        <v>10309.94</v>
      </c>
      <c r="K12" s="97">
        <v>14</v>
      </c>
      <c r="L12" s="97">
        <v>12712</v>
      </c>
    </row>
    <row r="13" spans="1:12" ht="15" customHeight="1">
      <c r="A13" s="87">
        <v>8</v>
      </c>
      <c r="B13" s="90" t="s">
        <v>18</v>
      </c>
      <c r="C13" s="97">
        <v>50</v>
      </c>
      <c r="D13" s="97">
        <v>45400</v>
      </c>
      <c r="E13" s="97">
        <v>48</v>
      </c>
      <c r="F13" s="97">
        <v>44492</v>
      </c>
      <c r="G13" s="97"/>
      <c r="H13" s="97"/>
      <c r="I13" s="97"/>
      <c r="J13" s="97"/>
      <c r="K13" s="97">
        <v>2</v>
      </c>
      <c r="L13" s="97">
        <v>1816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88</v>
      </c>
      <c r="D15" s="97">
        <v>40633</v>
      </c>
      <c r="E15" s="97">
        <v>78</v>
      </c>
      <c r="F15" s="97">
        <v>34765.6</v>
      </c>
      <c r="G15" s="97"/>
      <c r="H15" s="97"/>
      <c r="I15" s="97"/>
      <c r="J15" s="97"/>
      <c r="K15" s="97">
        <v>10</v>
      </c>
      <c r="L15" s="97">
        <v>4540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1135</v>
      </c>
      <c r="E16" s="97">
        <v>1</v>
      </c>
      <c r="F16" s="97">
        <v>1135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87</v>
      </c>
      <c r="D17" s="97">
        <v>39498</v>
      </c>
      <c r="E17" s="97">
        <v>77</v>
      </c>
      <c r="F17" s="97">
        <v>33630.6</v>
      </c>
      <c r="G17" s="97"/>
      <c r="H17" s="97"/>
      <c r="I17" s="97"/>
      <c r="J17" s="97"/>
      <c r="K17" s="97">
        <v>10</v>
      </c>
      <c r="L17" s="97">
        <v>4540</v>
      </c>
    </row>
    <row r="18" spans="1:12" ht="21" customHeight="1">
      <c r="A18" s="87">
        <v>13</v>
      </c>
      <c r="B18" s="99" t="s">
        <v>104</v>
      </c>
      <c r="C18" s="97">
        <v>444</v>
      </c>
      <c r="D18" s="97">
        <v>100788</v>
      </c>
      <c r="E18" s="97">
        <v>421</v>
      </c>
      <c r="F18" s="97">
        <v>94305</v>
      </c>
      <c r="G18" s="97"/>
      <c r="H18" s="97"/>
      <c r="I18" s="97">
        <v>2</v>
      </c>
      <c r="J18" s="97">
        <v>454</v>
      </c>
      <c r="K18" s="97">
        <v>23</v>
      </c>
      <c r="L18" s="97">
        <v>5221</v>
      </c>
    </row>
    <row r="19" spans="1:12" ht="21" customHeight="1">
      <c r="A19" s="87">
        <v>14</v>
      </c>
      <c r="B19" s="99" t="s">
        <v>105</v>
      </c>
      <c r="C19" s="97">
        <v>79</v>
      </c>
      <c r="D19" s="97">
        <v>8966.5</v>
      </c>
      <c r="E19" s="97">
        <v>76</v>
      </c>
      <c r="F19" s="97">
        <v>8739.5</v>
      </c>
      <c r="G19" s="97"/>
      <c r="H19" s="97"/>
      <c r="I19" s="97"/>
      <c r="J19" s="97"/>
      <c r="K19" s="97">
        <v>3</v>
      </c>
      <c r="L19" s="97">
        <v>340.5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>
        <v>1</v>
      </c>
      <c r="D25" s="97">
        <v>454</v>
      </c>
      <c r="E25" s="97">
        <v>1</v>
      </c>
      <c r="F25" s="97">
        <v>454</v>
      </c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>
        <v>1</v>
      </c>
      <c r="D27" s="97">
        <v>454</v>
      </c>
      <c r="E27" s="97">
        <v>1</v>
      </c>
      <c r="F27" s="97">
        <v>454</v>
      </c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5</v>
      </c>
      <c r="D39" s="96">
        <f>SUM(D40,D47,D48,D49)</f>
        <v>4313</v>
      </c>
      <c r="E39" s="96">
        <f>SUM(E40,E47,E48,E49)</f>
        <v>4</v>
      </c>
      <c r="F39" s="96">
        <f>SUM(F40,F47,F48,F49)</f>
        <v>1816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908</v>
      </c>
    </row>
    <row r="40" spans="1:12" ht="24" customHeight="1">
      <c r="A40" s="87">
        <v>35</v>
      </c>
      <c r="B40" s="90" t="s">
        <v>85</v>
      </c>
      <c r="C40" s="97">
        <f>SUM(C41,C44)</f>
        <v>4</v>
      </c>
      <c r="D40" s="97">
        <f>SUM(D41,D44)</f>
        <v>3632</v>
      </c>
      <c r="E40" s="97">
        <f>SUM(E41,E44)</f>
        <v>3</v>
      </c>
      <c r="F40" s="97">
        <f>SUM(F41,F44)</f>
        <v>1362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908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4</v>
      </c>
      <c r="D44" s="97">
        <v>3632</v>
      </c>
      <c r="E44" s="97">
        <v>3</v>
      </c>
      <c r="F44" s="97">
        <v>1362</v>
      </c>
      <c r="G44" s="97"/>
      <c r="H44" s="97"/>
      <c r="I44" s="97"/>
      <c r="J44" s="97"/>
      <c r="K44" s="97">
        <v>1</v>
      </c>
      <c r="L44" s="97">
        <v>908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4</v>
      </c>
      <c r="D46" s="97">
        <v>3632</v>
      </c>
      <c r="E46" s="97">
        <v>3</v>
      </c>
      <c r="F46" s="97">
        <v>1362</v>
      </c>
      <c r="G46" s="97"/>
      <c r="H46" s="97"/>
      <c r="I46" s="97"/>
      <c r="J46" s="97"/>
      <c r="K46" s="97">
        <v>1</v>
      </c>
      <c r="L46" s="97">
        <v>908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</v>
      </c>
      <c r="D49" s="97">
        <v>681</v>
      </c>
      <c r="E49" s="97">
        <v>1</v>
      </c>
      <c r="F49" s="97">
        <v>454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29</v>
      </c>
      <c r="D50" s="96">
        <f>SUM(D51:D54)</f>
        <v>2077.05</v>
      </c>
      <c r="E50" s="96">
        <f>SUM(E51:E54)</f>
        <v>26</v>
      </c>
      <c r="F50" s="96">
        <f>SUM(F51:F54)</f>
        <v>3847.71</v>
      </c>
      <c r="G50" s="96">
        <f>SUM(G51:G54)</f>
        <v>0</v>
      </c>
      <c r="H50" s="96">
        <f>SUM(H51:H54)</f>
        <v>0</v>
      </c>
      <c r="I50" s="96">
        <f>SUM(I51:I54)</f>
        <v>1</v>
      </c>
      <c r="J50" s="96">
        <f>SUM(J51:J54)</f>
        <v>115.77</v>
      </c>
      <c r="K50" s="96">
        <f>SUM(K51:K54)</f>
        <v>2</v>
      </c>
      <c r="L50" s="96">
        <f>SUM(L51:L54)</f>
        <v>136.2</v>
      </c>
    </row>
    <row r="51" spans="1:12" ht="18.75" customHeight="1">
      <c r="A51" s="87">
        <v>46</v>
      </c>
      <c r="B51" s="90" t="s">
        <v>9</v>
      </c>
      <c r="C51" s="97">
        <v>19</v>
      </c>
      <c r="D51" s="97">
        <v>463.08</v>
      </c>
      <c r="E51" s="97">
        <v>19</v>
      </c>
      <c r="F51" s="97">
        <v>2485.71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9</v>
      </c>
      <c r="D52" s="97">
        <v>1498.2</v>
      </c>
      <c r="E52" s="97">
        <v>7</v>
      </c>
      <c r="F52" s="97">
        <v>1362</v>
      </c>
      <c r="G52" s="97"/>
      <c r="H52" s="97"/>
      <c r="I52" s="97"/>
      <c r="J52" s="97"/>
      <c r="K52" s="97">
        <v>2</v>
      </c>
      <c r="L52" s="97">
        <v>136.2</v>
      </c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115.77</v>
      </c>
      <c r="E54" s="97"/>
      <c r="F54" s="97"/>
      <c r="G54" s="97"/>
      <c r="H54" s="97"/>
      <c r="I54" s="97">
        <v>1</v>
      </c>
      <c r="J54" s="97">
        <v>115.77</v>
      </c>
      <c r="K54" s="97"/>
      <c r="L54" s="97"/>
    </row>
    <row r="55" spans="1:12" ht="28.5" customHeight="1">
      <c r="A55" s="87">
        <v>50</v>
      </c>
      <c r="B55" s="89" t="s">
        <v>108</v>
      </c>
      <c r="C55" s="96">
        <v>114</v>
      </c>
      <c r="D55" s="96">
        <v>51756</v>
      </c>
      <c r="E55" s="96">
        <v>85</v>
      </c>
      <c r="F55" s="96">
        <v>38525.7</v>
      </c>
      <c r="G55" s="96"/>
      <c r="H55" s="96"/>
      <c r="I55" s="96">
        <v>114</v>
      </c>
      <c r="J55" s="96">
        <v>51688.8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1107</v>
      </c>
      <c r="D56" s="96">
        <f t="shared" si="0"/>
        <v>722237.06</v>
      </c>
      <c r="E56" s="96">
        <f t="shared" si="0"/>
        <v>988</v>
      </c>
      <c r="F56" s="96">
        <f t="shared" si="0"/>
        <v>976917.44</v>
      </c>
      <c r="G56" s="96">
        <f t="shared" si="0"/>
        <v>0</v>
      </c>
      <c r="H56" s="96">
        <f t="shared" si="0"/>
        <v>0</v>
      </c>
      <c r="I56" s="96">
        <f t="shared" si="0"/>
        <v>132</v>
      </c>
      <c r="J56" s="96">
        <f t="shared" si="0"/>
        <v>66200.51000000001</v>
      </c>
      <c r="K56" s="96">
        <f t="shared" si="0"/>
        <v>75</v>
      </c>
      <c r="L56" s="96">
        <f t="shared" si="0"/>
        <v>52972.72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&amp;L3DE918B2&amp;CФорма № 10, Підрозділ: Котелевський районний суд Полтавської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75</v>
      </c>
      <c r="F4" s="93">
        <f>SUM(F5:F25)</f>
        <v>52972.72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10</v>
      </c>
      <c r="F5" s="95">
        <v>11175.43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39</v>
      </c>
      <c r="F7" s="95">
        <v>23835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2</v>
      </c>
      <c r="F9" s="95">
        <v>908</v>
      </c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4</v>
      </c>
      <c r="F11" s="95">
        <v>6356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13</v>
      </c>
      <c r="F13" s="95">
        <v>7747.29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227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908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4</v>
      </c>
      <c r="F23" s="95">
        <v>1816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&amp;L3DE918B2&amp;CФорма № 10, Підрозділ: Котелевський районний суд Полтавської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Sasha</cp:lastModifiedBy>
  <cp:lastPrinted>2018-03-15T14:08:04Z</cp:lastPrinted>
  <dcterms:created xsi:type="dcterms:W3CDTF">2015-09-09T10:27:37Z</dcterms:created>
  <dcterms:modified xsi:type="dcterms:W3CDTF">2022-01-20T09:41:56Z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10_00535_4.2021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3DE918B2</vt:lpwstr>
  </property>
  <property fmtid="{D5CDD505-2E9C-101B-9397-08002B2CF9AE}" pid="10" name="Підрозд">
    <vt:lpwstr>Котелевський 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773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