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<sst xmlns="http://schemas.openxmlformats.org/spreadsheetml/2006/main" count="295" uniqueCount="222">
  <si>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</si>
  <si>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</si>
  <si>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</si>
  <si>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</si>
  <si>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</si>
  <si>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</si>
  <si>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</si>
  <si>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</si>
  <si>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</si>
  <si>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</si>
  <si>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</si>
  <si>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</si>
  <si>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</si>
  <si>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</si>
  <si>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</si>
  <si>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</si>
  <si>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</si>
  <si>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</si>
  <si>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</si>
  <si>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</si>
  <si>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</si>
  <si>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</si>
  <si>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</si>
  <si>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</si>
  <si>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</si>
  <si>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</si>
  <si>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</si>
  <si>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</si>
  <si>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</si>
  <si>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</si>
  <si>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</si>
  <si>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</si>
  <si>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</si>
  <si>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</si>
  <si>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</si>
  <si>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</si>
  <si>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</si>
  <si>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</si>
  <si>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</si>
  <si>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</si>
  <si>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</si>
  <si>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</si>
  <si>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</si>
  <si>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</si>
  <si>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</si>
  <si>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</si>
  <si>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</si>
  <si>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</si>
  <si>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</si>
  <si>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</si>
  <si>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</si>
  <si>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</si>
  <si>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</si>
  <si>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</si>
  <si>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</si>
  <si>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</si>
  <si>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</si>
  <si>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</si>
  <si>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</si>
  <si>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</si>
  <si>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</si>
  <si>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</si>
  <si>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</si>
  <si>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</si>
  <si>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</si>
  <si>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</si>
  <si>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</si>
  <si>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</si>
  <si>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</si>
  <si>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</si>
  <si>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</si>
  <si>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</si>
  <si>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</si>
  <si>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</si>
  <si>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</si>
  <si>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</si>
  <si>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</si>
  <si>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</si>
  <si>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</si>
  <si>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</si>
  <si>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</si>
  <si>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</si>
  <si>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</si>
  <si>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</si>
  <si>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</si>
  <si>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</si>
  <si>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</si>
  <si>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</si>
  <si>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</si>
  <si>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</si>
  <si>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</si>
  <si>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</si>
  <si>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</si>
  <si>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</si>
  <si>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</si>
  <si>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</si>
  <si>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</si>
  <si>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</si>
  <si>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</si>
  <si>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</si>
  <si>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</si>
  <si>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</si>
  <si>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</si>
  <si>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</si>
  <si>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</si>
  <si>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</si>
  <si>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</si>
  <si>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</si>
  <si>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</si>
  <si>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</si>
  <si>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</si>
  <si>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</si>
  <si>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</si>
  <si>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</si>
  <si>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</si>
  <si>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</si>
  <si>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</si>
  <si>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</si>
  <si>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</si>
  <si>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</si>
  <si>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</si>
  <si>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</si>
  <si>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</si>
  <si>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</si>
  <si>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</si>
  <si>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</si>
  <si>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</si>
  <si>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</si>
  <si>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</si>
  <si>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</si>
  <si>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</si>
  <si>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</si>
  <si>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</si>
  <si>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</si>
  <si>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</si>
  <si>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</si>
  <si>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</si>
  <si>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</si>
  <si>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</si>
  <si>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</si>
  <si>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</si>
  <si>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</si>
  <si>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</si>
  <si>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</si>
  <si>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</si>
  <si>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</si>
  <si>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</si>
  <si>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</si>
  <si>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</si>
  <si>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</si>
  <si>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</si>
  <si>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</si>
  <si>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</si>
  <si>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</si>
  <si>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</si>
  <si>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</si>
  <si>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</si>
  <si>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</si>
  <si>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</si>
  <si>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</si>
  <si>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</si>
  <si>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</si>
  <si>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</si>
  <si>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</si>
  <si>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</si>
  <si>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</si>
  <si>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</si>
  <si>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</si>
  <si>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</si>
  <si>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</si>
  <si>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</si>
  <si>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</si>
  <si>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</si>
  <si>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</si>
  <si>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</si>
  <si>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</si>
  <si>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</si>
  <si>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</si>
  <si>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</si>
  <si>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</si>
  <si>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</si>
  <si>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</si>
  <si>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</si>
  <si>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</si>
  <si>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</si>
  <si>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</si>
  <si>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</si>
  <si>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</si>
  <si>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</si>
  <si>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</si>
  <si>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</si>
  <si>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</si>
  <si>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</si>
  <si>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</si>
  <si>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</si>
  <si>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</si>
  <si>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</si>
  <si>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</si>
  <si>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</si>
  <si>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</si>
  <si>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</si>
  <si>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</si>
  <si>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</si>
  <si>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</si>
  <si>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</si>
  <si>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</si>
  <si>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</si>
  <si>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</si>
  <si>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</si>
  <si>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</si>
  <si>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</si>
  <si>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</si>
  <si>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Котелевський районний суд Полтавської області</t>
  </si>
  <si>
    <t>38600.смт. Котельва.вул. Полтавський шлях 235</t>
  </si>
  <si>
    <t>Доручення судів України / іноземних судів</t>
  </si>
  <si>
    <t xml:space="preserve">Розглянуто справ судом присяжних </t>
  </si>
  <si>
    <t>С.О. Мальцев</t>
  </si>
  <si>
    <t>О.О. Гринь</t>
  </si>
  <si>
    <t>(05350) 2-23-82</t>
  </si>
  <si>
    <t>(05350) 2-12-31</t>
  </si>
  <si>
    <t>inbox@kt.pl.court.gov.ua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</si>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</sst>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&amp;L7056FD18&amp;C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130</v>
      </c>
      <c r="F6" s="103">
        <v>104</v>
      </c>
      <c r="G6" s="103">
        <v>1</v>
      </c>
      <c r="H6" s="103">
        <v>114</v>
      </c>
      <c r="I6" s="121" t="s">
        <v>210</v>
      </c>
      <c r="J6" s="103">
        <v>16</v>
      </c>
      <c r="K6" s="84">
        <v>3</v>
      </c>
      <c r="L6" s="91">
        <f>E6-F6</f>
        <v>26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</v>
      </c>
      <c r="F7" s="103">
        <v>12</v>
      </c>
      <c r="G7" s="103"/>
      <c r="H7" s="103">
        <v>22</v>
      </c>
      <c r="I7" s="103">
        <v>7</v>
      </c>
      <c r="J7" s="103"/>
      <c r="K7" s="84"/>
      <c r="L7" s="91">
        <f>E7-F7</f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29</v>
      </c>
      <c r="F9" s="103">
        <v>28</v>
      </c>
      <c r="G9" s="103"/>
      <c r="H9" s="85">
        <v>28</v>
      </c>
      <c r="I9" s="103">
        <v>21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28</v>
      </c>
      <c r="F14" s="106">
        <v>28</v>
      </c>
      <c r="G14" s="106"/>
      <c r="H14" s="106">
        <v>28</v>
      </c>
      <c r="I14" s="106">
        <v>23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213</v>
      </c>
      <c r="F16" s="84">
        <f>SUM(F6:F15)</f>
        <v>175</v>
      </c>
      <c r="G16" s="84">
        <f>SUM(G6:G15)</f>
        <v>1</v>
      </c>
      <c r="H16" s="84">
        <f>SUM(H6:H15)</f>
        <v>196</v>
      </c>
      <c r="I16" s="84">
        <f>SUM(I6:I15)</f>
        <v>53</v>
      </c>
      <c r="J16" s="84">
        <f>SUM(J6:J15)</f>
        <v>17</v>
      </c>
      <c r="K16" s="84">
        <f>SUM(K6:K15)</f>
        <v>3</v>
      </c>
      <c r="L16" s="91">
        <f>E16-F16</f>
        <v>38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6</v>
      </c>
      <c r="F17" s="84">
        <v>6</v>
      </c>
      <c r="G17" s="84"/>
      <c r="H17" s="84">
        <v>6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>
        <v>5</v>
      </c>
      <c r="G18" s="84"/>
      <c r="H18" s="84">
        <v>6</v>
      </c>
      <c r="I18" s="84">
        <v>4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</v>
      </c>
      <c r="F25" s="94">
        <v>6</v>
      </c>
      <c r="G25" s="94"/>
      <c r="H25" s="94">
        <v>7</v>
      </c>
      <c r="I25" s="94">
        <v>4</v>
      </c>
      <c r="J25" s="94"/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520</v>
      </c>
      <c r="F26" s="84">
        <v>516</v>
      </c>
      <c r="G26" s="84"/>
      <c r="H26" s="84">
        <v>518</v>
      </c>
      <c r="I26" s="84">
        <v>441</v>
      </c>
      <c r="J26" s="84">
        <v>2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333</v>
      </c>
      <c r="F28" s="84">
        <v>324</v>
      </c>
      <c r="G28" s="84"/>
      <c r="H28" s="84">
        <v>330</v>
      </c>
      <c r="I28" s="84">
        <v>295</v>
      </c>
      <c r="J28" s="84">
        <v>3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373</v>
      </c>
      <c r="F29" s="84">
        <v>302</v>
      </c>
      <c r="G29" s="84"/>
      <c r="H29" s="84">
        <v>284</v>
      </c>
      <c r="I29" s="84">
        <v>219</v>
      </c>
      <c r="J29" s="84">
        <v>89</v>
      </c>
      <c r="K29" s="84"/>
      <c r="L29" s="91">
        <f>E29-F29</f>
        <v>71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56</v>
      </c>
      <c r="F30" s="84">
        <v>54</v>
      </c>
      <c r="G30" s="84"/>
      <c r="H30" s="84">
        <v>53</v>
      </c>
      <c r="I30" s="84">
        <v>42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47</v>
      </c>
      <c r="F31" s="84">
        <v>42</v>
      </c>
      <c r="G31" s="84"/>
      <c r="H31" s="84">
        <v>42</v>
      </c>
      <c r="I31" s="84">
        <v>38</v>
      </c>
      <c r="J31" s="84">
        <v>5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</v>
      </c>
      <c r="F36" s="84">
        <v>6</v>
      </c>
      <c r="G36" s="84"/>
      <c r="H36" s="84">
        <v>7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</v>
      </c>
      <c r="F37" s="84">
        <v>12</v>
      </c>
      <c r="G37" s="84"/>
      <c r="H37" s="84">
        <v>11</v>
      </c>
      <c r="I37" s="84">
        <v>6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</v>
      </c>
      <c r="F39" s="84">
        <v>6</v>
      </c>
      <c r="G39" s="84"/>
      <c r="H39" s="84">
        <v>6</v>
      </c>
      <c r="I39" s="84">
        <v>5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1018</v>
      </c>
      <c r="F40" s="94">
        <v>933</v>
      </c>
      <c r="G40" s="94"/>
      <c r="H40" s="94">
        <v>915</v>
      </c>
      <c r="I40" s="94">
        <v>710</v>
      </c>
      <c r="J40" s="94">
        <v>103</v>
      </c>
      <c r="K40" s="94"/>
      <c r="L40" s="91">
        <f>E40-F40</f>
        <v>85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254</v>
      </c>
      <c r="F41" s="84">
        <v>252</v>
      </c>
      <c r="G41" s="84"/>
      <c r="H41" s="84">
        <v>239</v>
      </c>
      <c r="I41" s="121" t="s">
        <v>210</v>
      </c>
      <c r="J41" s="84">
        <v>15</v>
      </c>
      <c r="K41" s="84"/>
      <c r="L41" s="91">
        <f>E41-F41</f>
        <v>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10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267</v>
      </c>
      <c r="F45" s="84">
        <f aca="true" t="shared" si="0" ref="F45:K45">F41+F43+F44</f>
        <v>265</v>
      </c>
      <c r="G45" s="84">
        <f t="shared" si="0"/>
        <v>0</v>
      </c>
      <c r="H45" s="84">
        <f t="shared" si="0"/>
        <v>252</v>
      </c>
      <c r="I45" s="84">
        <f>I43+I44</f>
        <v>8</v>
      </c>
      <c r="J45" s="84">
        <f t="shared" si="0"/>
        <v>15</v>
      </c>
      <c r="K45" s="84">
        <f t="shared" si="0"/>
        <v>0</v>
      </c>
      <c r="L45" s="91">
        <f>E45-F45</f>
        <v>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1505</v>
      </c>
      <c r="F46" s="84">
        <f t="shared" si="1"/>
        <v>1379</v>
      </c>
      <c r="G46" s="84">
        <f t="shared" si="1"/>
        <v>1</v>
      </c>
      <c r="H46" s="84">
        <f t="shared" si="1"/>
        <v>1370</v>
      </c>
      <c r="I46" s="84">
        <f t="shared" si="1"/>
        <v>775</v>
      </c>
      <c r="J46" s="84">
        <f t="shared" si="1"/>
        <v>135</v>
      </c>
      <c r="K46" s="84">
        <f t="shared" si="1"/>
        <v>3</v>
      </c>
      <c r="L46" s="91">
        <f>E46-F46</f>
        <v>126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&amp;L7056FD18&amp;C&amp;R2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180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&amp;L7056FD18&amp;C&amp;R3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136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492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1650826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1136858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1232</v>
      </c>
      <c r="F58" s="109">
        <f>F59+F62+F63+F64</f>
        <v>118</v>
      </c>
      <c r="G58" s="109">
        <f>G59+G62+G63+G64</f>
        <v>18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161</v>
      </c>
      <c r="F59" s="94">
        <v>20</v>
      </c>
      <c r="G59" s="94">
        <v>13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90</v>
      </c>
      <c r="F60" s="86">
        <v>20</v>
      </c>
      <c r="G60" s="86">
        <v>2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12</v>
      </c>
      <c r="F61" s="86"/>
      <c r="G61" s="86">
        <v>10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821</v>
      </c>
      <c r="F63" s="84">
        <v>89</v>
      </c>
      <c r="G63" s="84">
        <v>5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247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764</v>
      </c>
      <c r="G68" s="115">
        <v>17512229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575</v>
      </c>
      <c r="G69" s="117">
        <v>16951982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189</v>
      </c>
      <c r="G70" s="117">
        <v>560247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288</v>
      </c>
      <c r="G71" s="115">
        <v>116195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&amp;L7056FD18&amp;C&amp;R4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2.2222222222222223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17.647058823529413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99.34735315445975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685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752.5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82</v>
      </c>
    </row>
    <row r="13" spans="1:4" ht="16.5" customHeight="1">
      <c r="A13" s="328" t="s">
        <v>203</v>
      </c>
      <c r="B13" s="330"/>
      <c r="C13" s="10">
        <v>11</v>
      </c>
      <c r="D13" s="94">
        <v>86</v>
      </c>
    </row>
    <row r="14" spans="1:4" ht="16.5" customHeight="1">
      <c r="A14" s="328" t="s">
        <v>204</v>
      </c>
      <c r="B14" s="330"/>
      <c r="C14" s="10">
        <v>12</v>
      </c>
      <c r="D14" s="94">
        <v>222</v>
      </c>
    </row>
    <row r="15" spans="1:4" ht="16.5" customHeight="1">
      <c r="A15" s="331" t="s">
        <v>30</v>
      </c>
      <c r="B15" s="331"/>
      <c r="C15" s="10">
        <v>13</v>
      </c>
      <c r="D15" s="84">
        <v>106</v>
      </c>
    </row>
    <row r="16" spans="1:4" ht="16.5" customHeight="1">
      <c r="A16" s="331" t="s">
        <v>104</v>
      </c>
      <c r="B16" s="331"/>
      <c r="C16" s="10">
        <v>14</v>
      </c>
      <c r="D16" s="84">
        <v>34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&amp;L7056FD18&amp;C&amp;R5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2021-09-02T06:14:55Z</cp:lastPrinted>
  <dcterms:created xsi:type="dcterms:W3CDTF">2004-04-20T14:33:35Z</dcterms:created>
  <dcterms:modified xsi:type="dcterms:W3CDTF">2022-01-20T09:42:17Z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1-мзс_00535_4.2021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7056FD18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