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<sst xmlns="http://schemas.openxmlformats.org/spreadsheetml/2006/main" count="155" uniqueCount="129">
  <si>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</si>
  <si>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</si>
  <si>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</si>
  <si>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</si>
  <si>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</si>
  <si>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</si>
  <si>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</si>
  <si>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</si>
  <si>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</si>
  <si>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</si>
  <si>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</si>
  <si>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</si>
  <si>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</si>
  <si>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</si>
  <si>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</si>
  <si>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</si>
  <si>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</si>
  <si>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</si>
  <si>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</si>
  <si>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</si>
  <si>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</si>
  <si>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</si>
  <si>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</si>
  <si>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</si>
  <si>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</si>
  <si>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</si>
  <si>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</si>
  <si>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</si>
  <si>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</si>
  <si>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</si>
  <si>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</si>
  <si>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</si>
  <si>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</si>
  <si>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</si>
  <si>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</si>
  <si>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</si>
  <si>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</si>
  <si>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</si>
  <si>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</si>
  <si>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</si>
  <si>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</si>
  <si>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</si>
  <si>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</si>
  <si>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</si>
  <si>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</si>
  <si>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</si>
  <si>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</si>
  <si>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</si>
  <si>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</si>
  <si>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</si>
  <si>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</si>
  <si>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</si>
  <si>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</si>
  <si>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</si>
  <si>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</si>
  <si>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</si>
  <si>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</si>
  <si>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</si>
  <si>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</si>
  <si>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</si>
  <si>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</si>
  <si>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</si>
  <si>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</si>
  <si>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</si>
  <si>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</si>
  <si>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</si>
  <si>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</si>
  <si>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</si>
  <si>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</si>
  <si>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</si>
  <si>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</si>
  <si>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</si>
  <si>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</si>
  <si>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</si>
  <si>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</si>
  <si>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</si>
  <si>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</si>
  <si>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</si>
  <si>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</si>
  <si>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</si>
  <si>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</si>
  <si>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</si>
  <si>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</si>
  <si>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</si>
  <si>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</si>
  <si>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</si>
  <si>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</si>
  <si>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</si>
  <si>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</si>
  <si>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</si>
  <si>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</si>
  <si>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</si>
  <si>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</si>
  <si>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</si>
  <si>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</si>
  <si>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</si>
  <si>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</si>
  <si>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</si>
  <si>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</si>
  <si>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</si>
  <si>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</si>
  <si>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</si>
  <si>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</si>
  <si>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</si>
  <si>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</si>
  <si>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</si>
  <si>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</si>
  <si>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</si>
  <si>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</si>
  <si>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</si>
  <si>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</si>
  <si>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</si>
  <si>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</si>
  <si>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</si>
  <si>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</si>
  <si>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</si>
  <si>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</si>
  <si>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</si>
  <si>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</si>
  <si>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Южний міський суд Одеської області</t>
  </si>
  <si>
    <t>65481. Одеська область.м. Южний</t>
  </si>
  <si>
    <t>пр. Григорівського Десанту</t>
  </si>
  <si>
    <t>26а</t>
  </si>
  <si>
    <t/>
  </si>
  <si>
    <t>З.І. Барановська</t>
  </si>
  <si>
    <t>Ю.В. Куріна</t>
  </si>
  <si>
    <t>093 964 70 36</t>
  </si>
  <si>
    <t>inbox@yg.od.court.gov.ua</t>
  </si>
  <si>
    <t>4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</si>
</sst>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&amp;L08019520&amp;C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858</v>
      </c>
      <c r="D6" s="96">
        <f>SUM(D7,D10,D13,D14,D15,D21,D24,D25,D18,D19,D20)</f>
        <v>952510.1699999999</v>
      </c>
      <c r="E6" s="96">
        <f>SUM(E7,E10,E13,E14,E15,E21,E24,E25,E18,E19,E20)</f>
        <v>689</v>
      </c>
      <c r="F6" s="96">
        <f>SUM(F7,F10,F13,F14,F15,F21,F24,F25,F18,F19,F20)</f>
        <v>781147.5900000001</v>
      </c>
      <c r="G6" s="96">
        <f>SUM(G7,G10,G13,G14,G15,G21,G24,G25,G18,G19,G20)</f>
        <v>5</v>
      </c>
      <c r="H6" s="96">
        <f>SUM(H7,H10,H13,H14,H15,H21,H24,H25,H18,H19,H20)</f>
        <v>3405</v>
      </c>
      <c r="I6" s="96">
        <f>SUM(I7,I10,I13,I14,I15,I21,I24,I25,I18,I19,I20)</f>
        <v>68</v>
      </c>
      <c r="J6" s="96">
        <f>SUM(J7,J10,J13,J14,J15,J21,J24,J25,J18,J19,J20)</f>
        <v>53740.8</v>
      </c>
      <c r="K6" s="96">
        <f>SUM(K7,K10,K13,K14,K15,K21,K24,K25,K18,K19,K20)</f>
        <v>110</v>
      </c>
      <c r="L6" s="96">
        <f>SUM(L7,L10,L13,L14,L15,L21,L24,L25,L18,L19,L20)</f>
        <v>79022.55</v>
      </c>
    </row>
    <row r="7" spans="1:12" ht="16.5" customHeight="1">
      <c r="A7" s="87">
        <v>2</v>
      </c>
      <c r="B7" s="90" t="s">
        <v>74</v>
      </c>
      <c r="C7" s="97">
        <v>217</v>
      </c>
      <c r="D7" s="97">
        <v>445118.72</v>
      </c>
      <c r="E7" s="97">
        <v>139</v>
      </c>
      <c r="F7" s="97">
        <v>304025.14</v>
      </c>
      <c r="G7" s="97">
        <v>2</v>
      </c>
      <c r="H7" s="97">
        <v>2270</v>
      </c>
      <c r="I7" s="97">
        <v>41</v>
      </c>
      <c r="J7" s="97">
        <v>35782.4</v>
      </c>
      <c r="K7" s="97">
        <v>41</v>
      </c>
      <c r="L7" s="97">
        <v>37254.55</v>
      </c>
    </row>
    <row r="8" spans="1:12" ht="16.5" customHeight="1">
      <c r="A8" s="87">
        <v>3</v>
      </c>
      <c r="B8" s="91" t="s">
        <v>75</v>
      </c>
      <c r="C8" s="97">
        <v>102</v>
      </c>
      <c r="D8" s="97">
        <v>256962.35</v>
      </c>
      <c r="E8" s="97">
        <v>99</v>
      </c>
      <c r="F8" s="97">
        <v>212121.23</v>
      </c>
      <c r="G8" s="97">
        <v>2</v>
      </c>
      <c r="H8" s="97">
        <v>2270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115</v>
      </c>
      <c r="D9" s="97">
        <v>188156.37</v>
      </c>
      <c r="E9" s="97">
        <v>40</v>
      </c>
      <c r="F9" s="97">
        <v>91903.91</v>
      </c>
      <c r="G9" s="97"/>
      <c r="H9" s="97"/>
      <c r="I9" s="97">
        <v>41</v>
      </c>
      <c r="J9" s="97">
        <v>35782.4</v>
      </c>
      <c r="K9" s="97">
        <v>41</v>
      </c>
      <c r="L9" s="97">
        <v>37254.55</v>
      </c>
    </row>
    <row r="10" spans="1:12" ht="19.5" customHeight="1">
      <c r="A10" s="87">
        <v>5</v>
      </c>
      <c r="B10" s="90" t="s">
        <v>77</v>
      </c>
      <c r="C10" s="97">
        <v>247</v>
      </c>
      <c r="D10" s="97">
        <v>319616</v>
      </c>
      <c r="E10" s="97">
        <v>201</v>
      </c>
      <c r="F10" s="97">
        <v>291551.74</v>
      </c>
      <c r="G10" s="97">
        <v>1</v>
      </c>
      <c r="H10" s="97">
        <v>454</v>
      </c>
      <c r="I10" s="97">
        <v>18</v>
      </c>
      <c r="J10" s="97">
        <v>15234.4</v>
      </c>
      <c r="K10" s="97">
        <v>34</v>
      </c>
      <c r="L10" s="97">
        <v>30872</v>
      </c>
    </row>
    <row r="11" spans="1:12" ht="19.5" customHeight="1">
      <c r="A11" s="87">
        <v>6</v>
      </c>
      <c r="B11" s="91" t="s">
        <v>78</v>
      </c>
      <c r="C11" s="97">
        <v>70</v>
      </c>
      <c r="D11" s="97">
        <v>158900</v>
      </c>
      <c r="E11" s="97">
        <v>66</v>
      </c>
      <c r="F11" s="97">
        <v>149304</v>
      </c>
      <c r="G11" s="97"/>
      <c r="H11" s="97"/>
      <c r="I11" s="97">
        <v>8</v>
      </c>
      <c r="J11" s="97">
        <v>6742.8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177</v>
      </c>
      <c r="D12" s="97">
        <v>160716</v>
      </c>
      <c r="E12" s="97">
        <v>135</v>
      </c>
      <c r="F12" s="97">
        <v>142247.74</v>
      </c>
      <c r="G12" s="97">
        <v>1</v>
      </c>
      <c r="H12" s="97">
        <v>454</v>
      </c>
      <c r="I12" s="97">
        <v>10</v>
      </c>
      <c r="J12" s="97">
        <v>8491.6</v>
      </c>
      <c r="K12" s="97">
        <v>34</v>
      </c>
      <c r="L12" s="97">
        <v>30872</v>
      </c>
    </row>
    <row r="13" spans="1:12" ht="15" customHeight="1">
      <c r="A13" s="87">
        <v>8</v>
      </c>
      <c r="B13" s="90" t="s">
        <v>18</v>
      </c>
      <c r="C13" s="97">
        <v>101</v>
      </c>
      <c r="D13" s="97">
        <v>91708</v>
      </c>
      <c r="E13" s="97">
        <v>100</v>
      </c>
      <c r="F13" s="97">
        <v>91573.6</v>
      </c>
      <c r="G13" s="97">
        <v>1</v>
      </c>
      <c r="H13" s="97">
        <v>454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3</v>
      </c>
      <c r="D14" s="97">
        <v>4359.45</v>
      </c>
      <c r="E14" s="97">
        <v>3</v>
      </c>
      <c r="F14" s="97">
        <v>11809.41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104</v>
      </c>
      <c r="D15" s="97">
        <v>50621</v>
      </c>
      <c r="E15" s="97">
        <v>91</v>
      </c>
      <c r="F15" s="97">
        <v>43778.4</v>
      </c>
      <c r="G15" s="97">
        <v>1</v>
      </c>
      <c r="H15" s="97">
        <v>227</v>
      </c>
      <c r="I15" s="97">
        <v>3</v>
      </c>
      <c r="J15" s="97">
        <v>1362</v>
      </c>
      <c r="K15" s="97">
        <v>10</v>
      </c>
      <c r="L15" s="97">
        <v>5221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5675</v>
      </c>
      <c r="E16" s="97">
        <v>2</v>
      </c>
      <c r="F16" s="97">
        <v>2270</v>
      </c>
      <c r="G16" s="97"/>
      <c r="H16" s="97"/>
      <c r="I16" s="97">
        <v>3</v>
      </c>
      <c r="J16" s="97">
        <v>1362</v>
      </c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99</v>
      </c>
      <c r="D17" s="97">
        <v>44946</v>
      </c>
      <c r="E17" s="97">
        <v>89</v>
      </c>
      <c r="F17" s="97">
        <v>41508.4</v>
      </c>
      <c r="G17" s="97">
        <v>1</v>
      </c>
      <c r="H17" s="97">
        <v>227</v>
      </c>
      <c r="I17" s="97"/>
      <c r="J17" s="97"/>
      <c r="K17" s="97">
        <v>9</v>
      </c>
      <c r="L17" s="97">
        <v>4086</v>
      </c>
    </row>
    <row r="18" spans="1:12" ht="21" customHeight="1">
      <c r="A18" s="87">
        <v>13</v>
      </c>
      <c r="B18" s="99" t="s">
        <v>104</v>
      </c>
      <c r="C18" s="97">
        <v>176</v>
      </c>
      <c r="D18" s="97">
        <v>39952</v>
      </c>
      <c r="E18" s="97">
        <v>145</v>
      </c>
      <c r="F18" s="97">
        <v>36933.8</v>
      </c>
      <c r="G18" s="97"/>
      <c r="H18" s="97"/>
      <c r="I18" s="97">
        <v>6</v>
      </c>
      <c r="J18" s="97">
        <v>1362</v>
      </c>
      <c r="K18" s="97">
        <v>25</v>
      </c>
      <c r="L18" s="97">
        <v>5675</v>
      </c>
    </row>
    <row r="19" spans="1:12" ht="21" customHeight="1">
      <c r="A19" s="87">
        <v>14</v>
      </c>
      <c r="B19" s="99" t="s">
        <v>105</v>
      </c>
      <c r="C19" s="97">
        <v>10</v>
      </c>
      <c r="D19" s="97">
        <v>1135</v>
      </c>
      <c r="E19" s="97">
        <v>10</v>
      </c>
      <c r="F19" s="97">
        <v>1475.5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3178</v>
      </c>
      <c r="E39" s="96">
        <f>SUM(E40,E47,E48,E49)</f>
        <v>2</v>
      </c>
      <c r="F39" s="96">
        <f>SUM(F40,F47,F48,F49)</f>
        <v>2724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3178</v>
      </c>
      <c r="E40" s="97">
        <f>SUM(E41,E44)</f>
        <v>2</v>
      </c>
      <c r="F40" s="97">
        <f>SUM(F41,F44)</f>
        <v>2724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3178</v>
      </c>
      <c r="E44" s="97">
        <v>2</v>
      </c>
      <c r="F44" s="97">
        <v>2724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>
        <v>1</v>
      </c>
      <c r="F45" s="97">
        <v>2270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454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17</v>
      </c>
      <c r="D50" s="96">
        <f>SUM(D51:D54)</f>
        <v>313.26</v>
      </c>
      <c r="E50" s="96">
        <f>SUM(E51:E54)</f>
        <v>17</v>
      </c>
      <c r="F50" s="96">
        <f>SUM(F51:F54)</f>
        <v>317.35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16</v>
      </c>
      <c r="D51" s="97">
        <v>245.16</v>
      </c>
      <c r="E51" s="97">
        <v>16</v>
      </c>
      <c r="F51" s="97">
        <v>249.25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245</v>
      </c>
      <c r="D55" s="96">
        <v>111230</v>
      </c>
      <c r="E55" s="96">
        <v>122</v>
      </c>
      <c r="F55" s="96">
        <v>54934</v>
      </c>
      <c r="G55" s="96"/>
      <c r="H55" s="96"/>
      <c r="I55" s="96">
        <v>240</v>
      </c>
      <c r="J55" s="96">
        <v>108526</v>
      </c>
      <c r="K55" s="97">
        <v>5</v>
      </c>
      <c r="L55" s="96">
        <v>2270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1122</v>
      </c>
      <c r="D56" s="96">
        <f t="shared" si="0"/>
        <v>1067231.43</v>
      </c>
      <c r="E56" s="96">
        <f t="shared" si="0"/>
        <v>830</v>
      </c>
      <c r="F56" s="96">
        <f t="shared" si="0"/>
        <v>839122.9400000001</v>
      </c>
      <c r="G56" s="96">
        <f t="shared" si="0"/>
        <v>5</v>
      </c>
      <c r="H56" s="96">
        <f t="shared" si="0"/>
        <v>3405</v>
      </c>
      <c r="I56" s="96">
        <f t="shared" si="0"/>
        <v>308</v>
      </c>
      <c r="J56" s="96">
        <f t="shared" si="0"/>
        <v>162266.8</v>
      </c>
      <c r="K56" s="96">
        <f t="shared" si="0"/>
        <v>115</v>
      </c>
      <c r="L56" s="96">
        <f t="shared" si="0"/>
        <v>81292.55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&amp;L08019520&amp;CФорма № 10, Підрозділ: Южний міський суд Одеської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115</v>
      </c>
      <c r="F4" s="93">
        <f>SUM(F5:F25)</f>
        <v>81292.55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5448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2296.55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80</v>
      </c>
      <c r="F7" s="95">
        <v>55615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908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10442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7</v>
      </c>
      <c r="F17" s="95">
        <v>4994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1135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&amp;L08019520&amp;CФорма № 10, Підрозділ: Южний міський суд Одеської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2022-02-01T07:03:18Z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10_00519_4.2021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72E07F6A</vt:lpwstr>
  </property>
  <property fmtid="{D5CDD505-2E9C-101B-9397-08002B2CF9AE}" pid="10" name="Підрозд">
    <vt:lpwstr>Южний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3.28.3.2669</vt:lpwstr>
  </property>
</Properties>
</file>