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<sst xmlns="http://schemas.openxmlformats.org/spreadsheetml/2006/main" count="154" uniqueCount="128">
  <si>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</si>
  <si>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</si>
  <si>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</si>
  <si>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</si>
  <si>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</si>
  <si>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</si>
  <si>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</si>
  <si>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</si>
  <si>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</si>
  <si>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</si>
  <si>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</si>
  <si>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</si>
  <si>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</si>
  <si>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</si>
  <si>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</si>
  <si>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</si>
  <si>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</si>
  <si>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</si>
  <si>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</si>
  <si>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</si>
  <si>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</si>
  <si>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</si>
  <si>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</si>
  <si>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</si>
  <si>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</si>
  <si>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</si>
  <si>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</si>
  <si>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</si>
  <si>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</si>
  <si>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</si>
  <si>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</si>
  <si>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</si>
  <si>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</si>
  <si>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</si>
  <si>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</si>
  <si>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</si>
  <si>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</si>
  <si>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</si>
  <si>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</si>
  <si>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</si>
  <si>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</si>
  <si>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</si>
  <si>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</si>
  <si>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</si>
  <si>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</si>
  <si>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</si>
  <si>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</si>
  <si>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</si>
  <si>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</si>
  <si>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</si>
  <si>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</si>
  <si>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</si>
  <si>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</si>
  <si>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</si>
  <si>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</si>
  <si>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</si>
  <si>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</si>
  <si>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</si>
  <si>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</si>
  <si>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</si>
  <si>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</si>
  <si>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</si>
  <si>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</si>
  <si>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</si>
  <si>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</si>
  <si>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</si>
  <si>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</si>
  <si>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</si>
  <si>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</si>
  <si>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</si>
  <si>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</si>
  <si>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</si>
  <si>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</si>
  <si>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</si>
  <si>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</si>
  <si>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</si>
  <si>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</si>
  <si>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</si>
  <si>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</si>
  <si>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</si>
  <si>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</si>
  <si>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</si>
  <si>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</si>
  <si>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</si>
  <si>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</si>
  <si>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</si>
  <si>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</si>
  <si>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</si>
  <si>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</si>
  <si>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</si>
  <si>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</si>
  <si>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</si>
  <si>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</si>
  <si>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</si>
  <si>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</si>
  <si>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</si>
  <si>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</si>
  <si>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</si>
  <si>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</si>
  <si>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</si>
  <si>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</si>
  <si>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</si>
  <si>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</si>
  <si>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</si>
  <si>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</si>
  <si>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</si>
  <si>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</si>
  <si>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</si>
  <si>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</si>
  <si>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</si>
  <si>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</si>
  <si>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</si>
  <si>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</si>
  <si>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</si>
  <si>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</si>
  <si>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</si>
  <si>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</si>
  <si>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</si>
  <si>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</si>
  <si>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Татарбунарський районний суд Одеської області</t>
  </si>
  <si>
    <t>68100. Одеська область.м. Татарбунари</t>
  </si>
  <si>
    <t>вул. Горького</t>
  </si>
  <si>
    <t/>
  </si>
  <si>
    <t>С.В. Тимошенко</t>
  </si>
  <si>
    <t>Н.В. Гвоздьова</t>
  </si>
  <si>
    <t>(04844) 3-18-07</t>
  </si>
  <si>
    <t>inbox@tb.od.court.gov.ua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</si>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</sst>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&amp;L3EAA2D3F&amp;C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623</v>
      </c>
      <c r="D6" s="96">
        <f>SUM(D7,D10,D13,D14,D15,D21,D24,D25,D18,D19,D20)</f>
        <v>660333.62</v>
      </c>
      <c r="E6" s="96">
        <f>SUM(E7,E10,E13,E14,E15,E21,E24,E25,E18,E19,E20)</f>
        <v>541</v>
      </c>
      <c r="F6" s="96">
        <f>SUM(F7,F10,F13,F14,F15,F21,F24,F25,F18,F19,F20)</f>
        <v>594006.5000000002</v>
      </c>
      <c r="G6" s="96">
        <f>SUM(G7,G10,G13,G14,G15,G21,G24,G25,G18,G19,G20)</f>
        <v>1</v>
      </c>
      <c r="H6" s="96">
        <f>SUM(H7,H10,H13,H14,H15,H21,H24,H25,H18,H19,H20)</f>
        <v>2102</v>
      </c>
      <c r="I6" s="96">
        <f>SUM(I7,I10,I13,I14,I15,I21,I24,I25,I18,I19,I20)</f>
        <v>53</v>
      </c>
      <c r="J6" s="96">
        <f>SUM(J7,J10,J13,J14,J15,J21,J24,J25,J18,J19,J20)</f>
        <v>25013.8</v>
      </c>
      <c r="K6" s="96">
        <f>SUM(K7,K10,K13,K14,K15,K21,K24,K25,K18,K19,K20)</f>
        <v>79</v>
      </c>
      <c r="L6" s="96">
        <f>SUM(L7,L10,L13,L14,L15,L21,L24,L25,L18,L19,L20)</f>
        <v>62615.33</v>
      </c>
    </row>
    <row r="7" spans="1:12" ht="16.5" customHeight="1">
      <c r="A7" s="87">
        <v>2</v>
      </c>
      <c r="B7" s="90" t="s">
        <v>74</v>
      </c>
      <c r="C7" s="97">
        <v>231</v>
      </c>
      <c r="D7" s="97">
        <v>413488.56</v>
      </c>
      <c r="E7" s="97">
        <v>219</v>
      </c>
      <c r="F7" s="97">
        <v>393273.54</v>
      </c>
      <c r="G7" s="97">
        <v>1</v>
      </c>
      <c r="H7" s="97">
        <v>2102</v>
      </c>
      <c r="I7" s="97">
        <v>2</v>
      </c>
      <c r="J7" s="97">
        <v>4204</v>
      </c>
      <c r="K7" s="97">
        <v>10</v>
      </c>
      <c r="L7" s="97">
        <v>16581.53</v>
      </c>
    </row>
    <row r="8" spans="1:12" ht="16.5" customHeight="1">
      <c r="A8" s="87">
        <v>3</v>
      </c>
      <c r="B8" s="91" t="s">
        <v>75</v>
      </c>
      <c r="C8" s="97">
        <v>122</v>
      </c>
      <c r="D8" s="97">
        <v>261800.63</v>
      </c>
      <c r="E8" s="97">
        <v>120</v>
      </c>
      <c r="F8" s="97">
        <v>256002.63</v>
      </c>
      <c r="G8" s="97">
        <v>1</v>
      </c>
      <c r="H8" s="97">
        <v>2102</v>
      </c>
      <c r="I8" s="97">
        <v>2</v>
      </c>
      <c r="J8" s="97">
        <v>4204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109</v>
      </c>
      <c r="D9" s="97">
        <v>151687.93</v>
      </c>
      <c r="E9" s="97">
        <v>99</v>
      </c>
      <c r="F9" s="97">
        <v>137270.91</v>
      </c>
      <c r="G9" s="97"/>
      <c r="H9" s="97"/>
      <c r="I9" s="97"/>
      <c r="J9" s="97"/>
      <c r="K9" s="97">
        <v>10</v>
      </c>
      <c r="L9" s="97">
        <v>16581.53</v>
      </c>
    </row>
    <row r="10" spans="1:12" ht="19.5" customHeight="1">
      <c r="A10" s="87">
        <v>5</v>
      </c>
      <c r="B10" s="90" t="s">
        <v>77</v>
      </c>
      <c r="C10" s="97">
        <v>124</v>
      </c>
      <c r="D10" s="97">
        <v>124929.06</v>
      </c>
      <c r="E10" s="97">
        <v>93</v>
      </c>
      <c r="F10" s="97">
        <v>88632.2600000001</v>
      </c>
      <c r="G10" s="97"/>
      <c r="H10" s="97"/>
      <c r="I10" s="97">
        <v>15</v>
      </c>
      <c r="J10" s="97">
        <v>12612</v>
      </c>
      <c r="K10" s="97">
        <v>30</v>
      </c>
      <c r="L10" s="97">
        <v>36574.8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18918</v>
      </c>
      <c r="E11" s="97"/>
      <c r="F11" s="97"/>
      <c r="G11" s="97"/>
      <c r="H11" s="97"/>
      <c r="I11" s="97">
        <v>5</v>
      </c>
      <c r="J11" s="97">
        <v>4204</v>
      </c>
      <c r="K11" s="97">
        <v>9</v>
      </c>
      <c r="L11" s="97">
        <v>18918</v>
      </c>
    </row>
    <row r="12" spans="1:12" ht="19.5" customHeight="1">
      <c r="A12" s="87">
        <v>7</v>
      </c>
      <c r="B12" s="91" t="s">
        <v>79</v>
      </c>
      <c r="C12" s="97">
        <v>115</v>
      </c>
      <c r="D12" s="97">
        <v>106011.06</v>
      </c>
      <c r="E12" s="97">
        <v>93</v>
      </c>
      <c r="F12" s="97">
        <v>88632.2600000001</v>
      </c>
      <c r="G12" s="97"/>
      <c r="H12" s="97"/>
      <c r="I12" s="97">
        <v>10</v>
      </c>
      <c r="J12" s="97">
        <v>8408</v>
      </c>
      <c r="K12" s="97">
        <v>21</v>
      </c>
      <c r="L12" s="97">
        <v>17656.8</v>
      </c>
    </row>
    <row r="13" spans="1:12" ht="15" customHeight="1">
      <c r="A13" s="87">
        <v>8</v>
      </c>
      <c r="B13" s="90" t="s">
        <v>18</v>
      </c>
      <c r="C13" s="97">
        <v>71</v>
      </c>
      <c r="D13" s="97">
        <v>59696.8000000001</v>
      </c>
      <c r="E13" s="97">
        <v>71</v>
      </c>
      <c r="F13" s="97">
        <v>59698.6000000001</v>
      </c>
      <c r="G13" s="97"/>
      <c r="H13" s="97"/>
      <c r="I13" s="97">
        <v>1</v>
      </c>
      <c r="J13" s="97">
        <v>840.8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84</v>
      </c>
      <c r="D15" s="97">
        <v>38466.6</v>
      </c>
      <c r="E15" s="97">
        <v>81</v>
      </c>
      <c r="F15" s="97">
        <v>36234.8</v>
      </c>
      <c r="G15" s="97"/>
      <c r="H15" s="97"/>
      <c r="I15" s="97"/>
      <c r="J15" s="97"/>
      <c r="K15" s="97">
        <v>3</v>
      </c>
      <c r="L15" s="97">
        <v>1891.8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2</v>
      </c>
      <c r="F16" s="97">
        <v>1891.8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81</v>
      </c>
      <c r="D17" s="97">
        <v>35313.6</v>
      </c>
      <c r="E17" s="97">
        <v>79</v>
      </c>
      <c r="F17" s="97">
        <v>34343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113</v>
      </c>
      <c r="D18" s="97">
        <v>23752.6</v>
      </c>
      <c r="E18" s="97">
        <v>77</v>
      </c>
      <c r="F18" s="97">
        <v>16167.3</v>
      </c>
      <c r="G18" s="97"/>
      <c r="H18" s="97"/>
      <c r="I18" s="97">
        <v>35</v>
      </c>
      <c r="J18" s="97">
        <v>7357</v>
      </c>
      <c r="K18" s="97">
        <v>36</v>
      </c>
      <c r="L18" s="97">
        <v>7567.2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4624.4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5</v>
      </c>
      <c r="L39" s="96">
        <f>SUM(L40,L47,L48,L49)</f>
        <v>4204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4624.4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5</v>
      </c>
      <c r="L40" s="97">
        <f>SUM(L41,L44)</f>
        <v>4204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4624.4</v>
      </c>
      <c r="E44" s="97">
        <v>1</v>
      </c>
      <c r="F44" s="97">
        <v>420.4</v>
      </c>
      <c r="G44" s="97"/>
      <c r="H44" s="97"/>
      <c r="I44" s="97"/>
      <c r="J44" s="97"/>
      <c r="K44" s="97">
        <v>5</v>
      </c>
      <c r="L44" s="97">
        <v>4204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4624.4</v>
      </c>
      <c r="E46" s="97">
        <v>1</v>
      </c>
      <c r="F46" s="97">
        <v>420.4</v>
      </c>
      <c r="G46" s="97"/>
      <c r="H46" s="97"/>
      <c r="I46" s="97"/>
      <c r="J46" s="97"/>
      <c r="K46" s="97">
        <v>5</v>
      </c>
      <c r="L46" s="97">
        <v>4204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100</v>
      </c>
      <c r="D50" s="96">
        <f>SUM(D51:D54)</f>
        <v>2461.47</v>
      </c>
      <c r="E50" s="96">
        <f>SUM(E51:E54)</f>
        <v>100</v>
      </c>
      <c r="F50" s="96">
        <f>SUM(F51:F54)</f>
        <v>2590.89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96</v>
      </c>
      <c r="D51" s="97">
        <v>1969.6</v>
      </c>
      <c r="E51" s="97">
        <v>96</v>
      </c>
      <c r="F51" s="97">
        <v>2098.6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365.75</v>
      </c>
      <c r="E54" s="97">
        <v>2</v>
      </c>
      <c r="F54" s="97">
        <v>366.13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544</v>
      </c>
      <c r="D55" s="96">
        <v>228697.599999998</v>
      </c>
      <c r="E55" s="96">
        <v>84</v>
      </c>
      <c r="F55" s="96">
        <v>35314.0000000001</v>
      </c>
      <c r="G55" s="96"/>
      <c r="H55" s="96"/>
      <c r="I55" s="96">
        <v>542</v>
      </c>
      <c r="J55" s="96">
        <v>227856.799999998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1273</v>
      </c>
      <c r="D56" s="96">
        <f t="shared" si="0"/>
        <v>896117.089999998</v>
      </c>
      <c r="E56" s="96">
        <f t="shared" si="0"/>
        <v>726</v>
      </c>
      <c r="F56" s="96">
        <f t="shared" si="0"/>
        <v>632331.7900000004</v>
      </c>
      <c r="G56" s="96">
        <f t="shared" si="0"/>
        <v>1</v>
      </c>
      <c r="H56" s="96">
        <f t="shared" si="0"/>
        <v>2102</v>
      </c>
      <c r="I56" s="96">
        <f t="shared" si="0"/>
        <v>595</v>
      </c>
      <c r="J56" s="96">
        <f t="shared" si="0"/>
        <v>252870.599999998</v>
      </c>
      <c r="K56" s="96">
        <f t="shared" si="0"/>
        <v>86</v>
      </c>
      <c r="L56" s="96">
        <f t="shared" si="0"/>
        <v>67660.13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&amp;L3EAA2D3F&amp;CФорма № 10, Підрозділ: Татарбунарський районний суд Одеської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86</v>
      </c>
      <c r="F4" s="93">
        <f>SUM(F5:F25)</f>
        <v>67660.13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1559.13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62</v>
      </c>
      <c r="F7" s="95">
        <v>40778.8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5</v>
      </c>
      <c r="F11" s="95">
        <v>4363.2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15073.4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5</v>
      </c>
      <c r="F15" s="95">
        <v>4204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&amp;L3EAA2D3F&amp;CФорма № 10, Підрозділ: Татарбунарський районний суд Одеської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2021-01-25T08:25:47Z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3EAA2D3F</vt:lpwstr>
  </property>
  <property fmtid="{D5CDD505-2E9C-101B-9397-08002B2CF9AE}" pid="10" name="Підрозд">
    <vt:lpwstr>Татарбунарський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