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<sst xmlns="http://schemas.openxmlformats.org/spreadsheetml/2006/main" count="290" uniqueCount="217">
  <si>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</si>
  <si>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</si>
  <si>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</si>
  <si>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</si>
  <si>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</si>
  <si>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</si>
  <si>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</si>
  <si>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</si>
  <si>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</si>
  <si>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</si>
  <si>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</si>
  <si>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</si>
  <si>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</si>
  <si>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</si>
  <si>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</si>
  <si>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</si>
  <si>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</si>
  <si>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</si>
  <si>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</si>
  <si>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</si>
  <si>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</si>
  <si>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</si>
  <si>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</si>
  <si>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</si>
  <si>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</si>
  <si>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</si>
  <si>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</si>
  <si>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</si>
  <si>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</si>
  <si>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</si>
  <si>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</si>
  <si>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</si>
  <si>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</si>
  <si>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</si>
  <si>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</si>
  <si>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</si>
  <si>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</si>
  <si>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</si>
  <si>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</si>
  <si>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</si>
  <si>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</si>
  <si>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</si>
  <si>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</si>
  <si>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</si>
  <si>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</si>
  <si>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</si>
  <si>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</si>
  <si>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</si>
  <si>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</si>
  <si>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</si>
  <si>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</si>
  <si>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</si>
  <si>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</si>
  <si>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</si>
  <si>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</si>
  <si>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</si>
  <si>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</si>
  <si>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</si>
  <si>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</si>
  <si>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</si>
  <si>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</si>
  <si>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</si>
  <si>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</si>
  <si>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</si>
  <si>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</si>
  <si>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</si>
  <si>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</si>
  <si>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</si>
  <si>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</si>
  <si>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</si>
  <si>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</si>
  <si>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</si>
  <si>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</si>
  <si>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</si>
  <si>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</si>
  <si>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</si>
  <si>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</si>
  <si>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</si>
  <si>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</si>
  <si>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</si>
  <si>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</si>
  <si>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</si>
  <si>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</si>
  <si>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</si>
  <si>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</si>
  <si>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</si>
  <si>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</si>
  <si>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</si>
  <si>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</si>
  <si>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</si>
  <si>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</si>
  <si>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</si>
  <si>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</si>
  <si>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</si>
  <si>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</si>
  <si>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</si>
  <si>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</si>
  <si>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</si>
  <si>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</si>
  <si>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</si>
  <si>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</si>
  <si>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</si>
  <si>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</si>
  <si>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</si>
  <si>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</si>
  <si>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</si>
  <si>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</si>
  <si>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</si>
  <si>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</si>
  <si>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</si>
  <si>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</si>
  <si>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</si>
  <si>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</si>
  <si>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</si>
  <si>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</si>
  <si>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</si>
  <si>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</si>
  <si>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</si>
  <si>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</si>
  <si>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</si>
  <si>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</si>
  <si>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</si>
  <si>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</si>
  <si>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</si>
  <si>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</si>
  <si>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</si>
  <si>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</si>
  <si>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</si>
  <si>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</si>
  <si>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</si>
  <si>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</si>
  <si>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</si>
  <si>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</si>
  <si>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</si>
  <si>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</si>
  <si>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</si>
  <si>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</si>
  <si>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</si>
  <si>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</si>
  <si>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</si>
  <si>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</si>
  <si>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</si>
  <si>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</si>
  <si>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</si>
  <si>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</si>
  <si>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</si>
  <si>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</si>
  <si>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</si>
  <si>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</si>
  <si>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</si>
  <si>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</si>
  <si>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</si>
  <si>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</si>
  <si>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</si>
  <si>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</si>
  <si>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</si>
  <si>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</si>
  <si>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</si>
  <si>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</si>
  <si>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</si>
  <si>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</si>
  <si>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</si>
  <si>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</si>
  <si>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</si>
  <si>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</si>
  <si>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</si>
  <si>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</si>
  <si>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</si>
  <si>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</si>
  <si>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</si>
  <si>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</si>
  <si>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</si>
  <si>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</si>
  <si>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</si>
  <si>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</si>
  <si>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</si>
  <si>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</si>
  <si>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</si>
  <si>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</si>
  <si>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</si>
  <si>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</si>
  <si>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</si>
  <si>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</si>
  <si>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</si>
  <si>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</si>
  <si>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</si>
  <si>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</si>
  <si>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</si>
  <si>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</si>
  <si>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</si>
  <si>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</si>
  <si>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</si>
  <si>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</si>
  <si>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</si>
  <si>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</si>
  <si>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</si>
  <si>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</si>
  <si>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</si>
  <si>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</si>
  <si>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</si>
  <si>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</si>
  <si>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</si>
  <si>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</si>
  <si>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</si>
  <si>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</si>
  <si>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</si>
  <si>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</si>
  <si>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</si>
  <si>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Татарбунарський районний суд Одеської області</t>
  </si>
  <si>
    <t>68100.м. Татарбунари.вул. Горького 2</t>
  </si>
  <si>
    <t>Доручення судів України / іноземних судів</t>
  </si>
  <si>
    <t xml:space="preserve">Розглянуто справ судом присяжних </t>
  </si>
  <si>
    <t>С.В. Тимошенко</t>
  </si>
  <si>
    <t>Н.В. Гвоздьова</t>
  </si>
  <si>
    <t>(04844) 3-18-07</t>
  </si>
  <si>
    <t>inbox@tb.od.court.gov.ua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</si>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</sst>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&amp;L5FACF4C2&amp;C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80</v>
      </c>
      <c r="F6" s="105">
        <v>43</v>
      </c>
      <c r="G6" s="105"/>
      <c r="H6" s="105">
        <v>47</v>
      </c>
      <c r="I6" s="105" t="s">
        <v>206</v>
      </c>
      <c r="J6" s="105">
        <v>33</v>
      </c>
      <c r="K6" s="84">
        <v>18</v>
      </c>
      <c r="L6" s="91">
        <f>E6-F6</f>
        <v>37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448</v>
      </c>
      <c r="F7" s="105">
        <v>443</v>
      </c>
      <c r="G7" s="105"/>
      <c r="H7" s="105">
        <v>446</v>
      </c>
      <c r="I7" s="105">
        <v>430</v>
      </c>
      <c r="J7" s="105">
        <v>2</v>
      </c>
      <c r="K7" s="84"/>
      <c r="L7" s="91">
        <f>E7-F7</f>
        <v>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49</v>
      </c>
      <c r="F9" s="105">
        <v>46</v>
      </c>
      <c r="G9" s="105"/>
      <c r="H9" s="85">
        <v>48</v>
      </c>
      <c r="I9" s="105">
        <v>39</v>
      </c>
      <c r="J9" s="105">
        <v>1</v>
      </c>
      <c r="K9" s="84"/>
      <c r="L9" s="91">
        <f>E9-F9</f>
        <v>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</v>
      </c>
      <c r="F10" s="105">
        <v>3</v>
      </c>
      <c r="G10" s="105">
        <v>1</v>
      </c>
      <c r="H10" s="105">
        <v>3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/>
      <c r="G12" s="105"/>
      <c r="H12" s="105">
        <v>1</v>
      </c>
      <c r="I12" s="105"/>
      <c r="J12" s="105"/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11</v>
      </c>
      <c r="F15" s="112">
        <v>11</v>
      </c>
      <c r="G15" s="112"/>
      <c r="H15" s="112">
        <v>11</v>
      </c>
      <c r="I15" s="112">
        <v>11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592</v>
      </c>
      <c r="F16" s="86">
        <f>SUM(F6:F15)</f>
        <v>546</v>
      </c>
      <c r="G16" s="86">
        <f>SUM(G6:G15)</f>
        <v>1</v>
      </c>
      <c r="H16" s="86">
        <f>SUM(H6:H15)</f>
        <v>556</v>
      </c>
      <c r="I16" s="86">
        <f>SUM(I6:I15)</f>
        <v>480</v>
      </c>
      <c r="J16" s="86">
        <f>SUM(J6:J15)</f>
        <v>36</v>
      </c>
      <c r="K16" s="86">
        <f>SUM(K6:K15)</f>
        <v>18</v>
      </c>
      <c r="L16" s="91">
        <f>E16-F16</f>
        <v>46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18</v>
      </c>
      <c r="F17" s="84">
        <v>17</v>
      </c>
      <c r="G17" s="84"/>
      <c r="H17" s="84">
        <v>18</v>
      </c>
      <c r="I17" s="84">
        <v>12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12</v>
      </c>
      <c r="F18" s="84">
        <v>12</v>
      </c>
      <c r="G18" s="84"/>
      <c r="H18" s="84">
        <v>11</v>
      </c>
      <c r="I18" s="84">
        <v>2</v>
      </c>
      <c r="J18" s="84">
        <v>1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18</v>
      </c>
      <c r="F25" s="94">
        <v>18</v>
      </c>
      <c r="G25" s="94"/>
      <c r="H25" s="94">
        <v>17</v>
      </c>
      <c r="I25" s="94">
        <v>2</v>
      </c>
      <c r="J25" s="94">
        <v>1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127</v>
      </c>
      <c r="F26" s="84">
        <v>120</v>
      </c>
      <c r="G26" s="84"/>
      <c r="H26" s="84">
        <v>112</v>
      </c>
      <c r="I26" s="84">
        <v>106</v>
      </c>
      <c r="J26" s="84">
        <v>15</v>
      </c>
      <c r="K26" s="84"/>
      <c r="L26" s="91">
        <f>E26-F26</f>
        <v>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4</v>
      </c>
      <c r="F27" s="84">
        <v>4</v>
      </c>
      <c r="G27" s="84"/>
      <c r="H27" s="84">
        <v>4</v>
      </c>
      <c r="I27" s="84">
        <v>4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485</v>
      </c>
      <c r="F28" s="84">
        <v>438</v>
      </c>
      <c r="G28" s="84">
        <v>5</v>
      </c>
      <c r="H28" s="84">
        <v>456</v>
      </c>
      <c r="I28" s="84">
        <v>426</v>
      </c>
      <c r="J28" s="84">
        <v>29</v>
      </c>
      <c r="K28" s="84">
        <v>1</v>
      </c>
      <c r="L28" s="91">
        <f>E28-F28</f>
        <v>47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622</v>
      </c>
      <c r="F29" s="84">
        <v>433</v>
      </c>
      <c r="G29" s="84">
        <v>11</v>
      </c>
      <c r="H29" s="84">
        <v>431</v>
      </c>
      <c r="I29" s="84">
        <v>372</v>
      </c>
      <c r="J29" s="84">
        <v>191</v>
      </c>
      <c r="K29" s="84">
        <v>19</v>
      </c>
      <c r="L29" s="91">
        <f>E29-F29</f>
        <v>189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67</v>
      </c>
      <c r="F30" s="84">
        <v>67</v>
      </c>
      <c r="G30" s="84"/>
      <c r="H30" s="84">
        <v>67</v>
      </c>
      <c r="I30" s="84">
        <v>67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88</v>
      </c>
      <c r="F31" s="84">
        <v>67</v>
      </c>
      <c r="G31" s="84"/>
      <c r="H31" s="84">
        <v>70</v>
      </c>
      <c r="I31" s="84">
        <v>65</v>
      </c>
      <c r="J31" s="84">
        <v>18</v>
      </c>
      <c r="K31" s="84"/>
      <c r="L31" s="91">
        <f>E31-F31</f>
        <v>21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10</v>
      </c>
      <c r="F32" s="84">
        <v>8</v>
      </c>
      <c r="G32" s="84">
        <v>1</v>
      </c>
      <c r="H32" s="84">
        <v>9</v>
      </c>
      <c r="I32" s="84">
        <v>5</v>
      </c>
      <c r="J32" s="84">
        <v>1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9</v>
      </c>
      <c r="F36" s="84">
        <v>5</v>
      </c>
      <c r="G36" s="84"/>
      <c r="H36" s="84">
        <v>9</v>
      </c>
      <c r="I36" s="84">
        <v>1</v>
      </c>
      <c r="J36" s="84"/>
      <c r="K36" s="84"/>
      <c r="L36" s="91">
        <f>E36-F36</f>
        <v>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32</v>
      </c>
      <c r="F37" s="84">
        <v>27</v>
      </c>
      <c r="G37" s="84"/>
      <c r="H37" s="84">
        <v>32</v>
      </c>
      <c r="I37" s="84">
        <v>22</v>
      </c>
      <c r="J37" s="84"/>
      <c r="K37" s="84"/>
      <c r="L37" s="91">
        <f>E37-F37</f>
        <v>5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4</v>
      </c>
      <c r="G39" s="84"/>
      <c r="H39" s="84">
        <v>5</v>
      </c>
      <c r="I39" s="84">
        <v>5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956</v>
      </c>
      <c r="F40" s="94">
        <v>724</v>
      </c>
      <c r="G40" s="94">
        <v>12</v>
      </c>
      <c r="H40" s="94">
        <v>702</v>
      </c>
      <c r="I40" s="94">
        <v>580</v>
      </c>
      <c r="J40" s="94">
        <v>254</v>
      </c>
      <c r="K40" s="94">
        <v>20</v>
      </c>
      <c r="L40" s="91">
        <f>E40-F40</f>
        <v>232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745</v>
      </c>
      <c r="F41" s="84">
        <v>733</v>
      </c>
      <c r="G41" s="84"/>
      <c r="H41" s="84">
        <v>714</v>
      </c>
      <c r="I41" s="84" t="s">
        <v>206</v>
      </c>
      <c r="J41" s="84">
        <v>31</v>
      </c>
      <c r="K41" s="84"/>
      <c r="L41" s="91">
        <f>E41-F41</f>
        <v>12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7</v>
      </c>
      <c r="F43" s="84">
        <v>7</v>
      </c>
      <c r="G43" s="84"/>
      <c r="H43" s="84">
        <v>7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752</v>
      </c>
      <c r="F45" s="84">
        <f>F41+F43+F44</f>
        <v>740</v>
      </c>
      <c r="G45" s="84">
        <f>G41+G43+G44</f>
        <v>0</v>
      </c>
      <c r="H45" s="84">
        <f>H41+H43+H44</f>
        <v>721</v>
      </c>
      <c r="I45" s="84">
        <f>I43+I44</f>
        <v>6</v>
      </c>
      <c r="J45" s="84">
        <f>J41+J43+J44</f>
        <v>31</v>
      </c>
      <c r="K45" s="84">
        <f>K41+K43+K44</f>
        <v>0</v>
      </c>
      <c r="L45" s="91">
        <f>E45-F45</f>
        <v>12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2318</v>
      </c>
      <c r="F46" s="84">
        <f t="shared" si="0"/>
        <v>2028</v>
      </c>
      <c r="G46" s="84">
        <f t="shared" si="0"/>
        <v>13</v>
      </c>
      <c r="H46" s="84">
        <f t="shared" si="0"/>
        <v>1996</v>
      </c>
      <c r="I46" s="84">
        <f t="shared" si="0"/>
        <v>1068</v>
      </c>
      <c r="J46" s="84">
        <f t="shared" si="0"/>
        <v>322</v>
      </c>
      <c r="K46" s="84">
        <f t="shared" si="0"/>
        <v>38</v>
      </c>
      <c r="L46" s="91">
        <f>E46-F46</f>
        <v>290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&amp;L5FACF4C2&amp;C&amp;R2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147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19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&amp;L5FACF4C2&amp;C&amp;R3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129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139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138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122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619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337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18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15728972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4418614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1705</v>
      </c>
      <c r="F57" s="115">
        <f>F58+F61+F62+F63</f>
        <v>262</v>
      </c>
      <c r="G57" s="115">
        <f>G58+G61+G62+G63</f>
        <v>25</v>
      </c>
      <c r="H57" s="115">
        <f>H58+H61+H62+H63</f>
        <v>4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530</v>
      </c>
      <c r="F58" s="94">
        <v>21</v>
      </c>
      <c r="G58" s="94">
        <v>4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28</v>
      </c>
      <c r="F59" s="86">
        <v>15</v>
      </c>
      <c r="G59" s="86">
        <v>3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446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13</v>
      </c>
      <c r="F61" s="84">
        <v>4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441</v>
      </c>
      <c r="F62" s="84">
        <v>237</v>
      </c>
      <c r="G62" s="84">
        <v>21</v>
      </c>
      <c r="H62" s="84">
        <v>3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721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1174</v>
      </c>
      <c r="G67" s="108">
        <v>3927580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257</v>
      </c>
      <c r="G68" s="88">
        <v>3257365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917</v>
      </c>
      <c r="G69" s="88">
        <v>670215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453</v>
      </c>
      <c r="G70" s="108">
        <v>203326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&amp;L5FACF4C2&amp;C&amp;R4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11.801242236024844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50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7.874015748031496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98.42209072978304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1996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2318</v>
      </c>
    </row>
    <row r="11" spans="1:4" ht="16.5" customHeight="1">
      <c r="A11" s="209" t="s">
        <v>62</v>
      </c>
      <c r="B11" s="211"/>
      <c r="C11" s="10">
        <v>9</v>
      </c>
      <c r="D11" s="84">
        <v>44</v>
      </c>
    </row>
    <row r="12" spans="1:4" ht="16.5" customHeight="1">
      <c r="A12" s="272" t="s">
        <v>103</v>
      </c>
      <c r="B12" s="272"/>
      <c r="C12" s="10">
        <v>10</v>
      </c>
      <c r="D12" s="84">
        <v>19</v>
      </c>
    </row>
    <row r="13" spans="1:4" ht="16.5" customHeight="1">
      <c r="A13" s="284" t="s">
        <v>204</v>
      </c>
      <c r="B13" s="286"/>
      <c r="C13" s="10">
        <v>11</v>
      </c>
      <c r="D13" s="94">
        <v>138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51</v>
      </c>
    </row>
    <row r="16" spans="1:4" ht="16.5" customHeight="1">
      <c r="A16" s="272" t="s">
        <v>104</v>
      </c>
      <c r="B16" s="272"/>
      <c r="C16" s="10">
        <v>14</v>
      </c>
      <c r="D16" s="84">
        <v>98</v>
      </c>
    </row>
    <row r="17" spans="1:5" ht="16.5" customHeight="1">
      <c r="A17" s="272" t="s">
        <v>108</v>
      </c>
      <c r="B17" s="272"/>
      <c r="C17" s="10">
        <v>15</v>
      </c>
      <c r="D17" s="84">
        <v>10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&amp;L5FACF4C2&amp;C&amp;R5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2021-01-25T08:25:15Z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5FACF4C2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