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24519" calcMode="manual" fullCalcOnLoad="1"/>
</workbook>
</file>

<file path=xl/calcChain.xml><?xml version="1.0" encoding="utf-8"?>
<calcChain xmlns="http://schemas.openxmlformats.org/spreadsheetml/2006/main">
  <c r="E4" i="7"/>
  <c r="F4"/>
  <c r="E6" i="3"/>
  <c r="F6"/>
  <c r="I6"/>
  <c r="I56"/>
  <c r="J6"/>
  <c r="C21"/>
  <c r="C6"/>
  <c r="C56"/>
  <c r="D21"/>
  <c r="D6"/>
  <c r="D56"/>
  <c r="E21"/>
  <c r="F21"/>
  <c r="G21"/>
  <c r="G6"/>
  <c r="G56"/>
  <c r="H21"/>
  <c r="H6"/>
  <c r="H56"/>
  <c r="I21"/>
  <c r="J21"/>
  <c r="K21"/>
  <c r="K6"/>
  <c r="K56"/>
  <c r="L21"/>
  <c r="L6"/>
  <c r="L56"/>
  <c r="C28"/>
  <c r="D28"/>
  <c r="E28"/>
  <c r="F28"/>
  <c r="G28"/>
  <c r="H28"/>
  <c r="I28"/>
  <c r="J28"/>
  <c r="K28"/>
  <c r="L28"/>
  <c r="C39"/>
  <c r="D39"/>
  <c r="G39"/>
  <c r="H39"/>
  <c r="K39"/>
  <c r="L39"/>
  <c r="C40"/>
  <c r="D40"/>
  <c r="E40"/>
  <c r="E39"/>
  <c r="E56"/>
  <c r="F40"/>
  <c r="F39"/>
  <c r="F56"/>
  <c r="G40"/>
  <c r="H40"/>
  <c r="I40"/>
  <c r="I39"/>
  <c r="J40"/>
  <c r="J39"/>
  <c r="J56"/>
  <c r="K40"/>
  <c r="L40"/>
  <c r="C50"/>
  <c r="D50"/>
  <c r="E50"/>
  <c r="F50"/>
  <c r="G50"/>
  <c r="H50"/>
  <c r="I50"/>
  <c r="J50"/>
  <c r="K50"/>
  <c r="L50"/>
</calcChain>
</file>

<file path=xl/sharedStrings.xml><?xml version="1.0" encoding="utf-8"?>
<sst xmlns="http://schemas.openxmlformats.org/spreadsheetml/2006/main" count="155" uniqueCount="130">
  <si>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</si>
  <si>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</si>
  <si>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</si>
  <si>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</si>
  <si>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</si>
  <si>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</si>
  <si>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</si>
  <si>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</si>
  <si>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</si>
  <si>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</si>
  <si>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</si>
  <si>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</si>
  <si>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</si>
  <si>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</si>
  <si>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</si>
  <si>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</si>
  <si>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</si>
  <si>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</si>
  <si>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</si>
  <si>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</si>
  <si>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</si>
  <si>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</si>
  <si>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</si>
  <si>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</si>
  <si>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</si>
  <si>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</si>
  <si>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</si>
  <si>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</si>
  <si>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</si>
  <si>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</si>
  <si>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</si>
  <si>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</si>
  <si>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</si>
  <si>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</si>
  <si>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</si>
  <si>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</si>
  <si>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</si>
  <si>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</si>
  <si>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</si>
  <si>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</si>
  <si>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</si>
  <si>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</si>
  <si>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</si>
  <si>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</si>
  <si>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</si>
  <si>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</si>
  <si>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</si>
  <si>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</si>
  <si>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</si>
  <si>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</si>
  <si>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</si>
  <si>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</si>
  <si>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</si>
  <si>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</si>
  <si>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</si>
  <si>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</si>
  <si>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</si>
  <si>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</si>
  <si>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</si>
  <si>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</si>
  <si>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</si>
  <si>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</si>
  <si>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</si>
  <si>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</si>
  <si>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</si>
  <si>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</si>
  <si>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</si>
  <si>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</si>
  <si>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</si>
  <si>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</si>
  <si>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</si>
  <si>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</si>
  <si>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</si>
  <si>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</si>
  <si>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</si>
  <si>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</si>
  <si>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</si>
  <si>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</si>
  <si>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</si>
  <si>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</si>
  <si>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</si>
  <si>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</si>
  <si>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</si>
  <si>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</si>
  <si>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</si>
  <si>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</si>
  <si>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</si>
  <si>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</si>
  <si>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</si>
  <si>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</si>
  <si>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</si>
  <si>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</si>
  <si>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</si>
  <si>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</si>
  <si>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</si>
  <si>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</si>
  <si>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</si>
  <si>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</si>
  <si>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</si>
  <si>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</si>
  <si>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</si>
  <si>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</si>
  <si>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</si>
  <si>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</si>
  <si>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</si>
  <si>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</si>
  <si>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</si>
  <si>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</si>
  <si>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</si>
  <si>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</si>
  <si>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</si>
  <si>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</si>
  <si>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</si>
  <si>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</si>
  <si>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</si>
  <si>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</si>
  <si>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</si>
  <si>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</si>
  <si>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2020 рік</t>
  </si>
  <si>
    <t>Великомихайлівський районний суд Одеської області</t>
  </si>
  <si>
    <t>67100. Одеська область.смт. Великомихайлівка</t>
  </si>
  <si>
    <t>вул. Пушкіна</t>
  </si>
  <si>
    <t>2б</t>
  </si>
  <si>
    <t/>
  </si>
  <si>
    <t>О.Л. Ткачук</t>
  </si>
  <si>
    <t>Л.В. Галанюк</t>
  </si>
  <si>
    <t>099 618 25 26</t>
  </si>
  <si>
    <t>(04859) 2-12-74</t>
  </si>
  <si>
    <t>inbox@vmk.od.court.gov.ua</t>
  </si>
  <si>
    <t>6 січня 2021 року</t>
  </si>
</sst>
</file>

<file path=xl/styles.xml><?xml version="1.0" encoding="utf-8"?>
<styleSheet xmlns="http://schemas.openxmlformats.org/spreadsheetml/2006/main">
  <numFmts count="1">
    <numFmt numFmtId="203" formatCode="_(* #,##0.00_);_(* \(#,##0.00\);_(* &quot;-&quot;??_);_(@_)"/>
  </numFmts>
  <fonts count="28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3" fontId="1" fillId="0" borderId="0" applyFont="0" applyFill="0" applyBorder="0" applyAlignment="0" applyProtection="0"/>
    <xf numFmtId="203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workbookViewId="0">
      <selection activeCell="N17" sqref="N17"/>
    </sheetView>
  </sheetViews>
  <sheetFormatPr defaultRowHeight="12.75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>
      <c r="E1" s="2" t="s">
        <v>21</v>
      </c>
    </row>
    <row r="3" spans="1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>
      <c r="B4" s="126"/>
      <c r="C4" s="126"/>
      <c r="D4" s="126"/>
      <c r="E4" s="126"/>
      <c r="F4" s="126"/>
      <c r="G4" s="126"/>
      <c r="H4" s="126"/>
    </row>
    <row r="5" spans="1:8" ht="18.95" customHeight="1">
      <c r="B5" s="3"/>
      <c r="C5" s="3"/>
      <c r="D5" s="131" t="s">
        <v>118</v>
      </c>
      <c r="E5" s="131"/>
      <c r="F5" s="131"/>
      <c r="G5" s="3"/>
      <c r="H5" s="3"/>
    </row>
    <row r="6" spans="1:8">
      <c r="E6" s="4" t="s">
        <v>22</v>
      </c>
    </row>
    <row r="7" spans="1:8" ht="12.95" customHeight="1">
      <c r="E7" s="5"/>
      <c r="F7" s="6"/>
      <c r="G7" s="6"/>
      <c r="H7" s="6"/>
    </row>
    <row r="8" spans="1:8" ht="12.95" customHeight="1">
      <c r="E8" s="5"/>
      <c r="F8" s="6"/>
      <c r="G8" s="6"/>
      <c r="H8" s="6"/>
    </row>
    <row r="9" spans="1:8" ht="12.95" customHeight="1">
      <c r="B9" s="7"/>
      <c r="C9" s="7"/>
      <c r="D9" s="7"/>
      <c r="E9" s="7"/>
    </row>
    <row r="10" spans="1:8" ht="12.9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>
      <c r="A22" s="8"/>
      <c r="B22" s="10"/>
      <c r="C22" s="6"/>
      <c r="D22" s="8"/>
      <c r="E22" s="18"/>
      <c r="F22" s="23"/>
      <c r="G22" s="23"/>
      <c r="H22" s="23"/>
    </row>
    <row r="23" spans="1:8" ht="12.95" customHeight="1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>
      <c r="A24" s="8"/>
      <c r="B24" s="107" t="s">
        <v>49</v>
      </c>
      <c r="C24" s="108"/>
      <c r="D24" s="109"/>
      <c r="E24" s="16"/>
      <c r="F24" s="6"/>
    </row>
    <row r="25" spans="1:8" ht="12.95" customHeight="1">
      <c r="B25" s="107" t="s">
        <v>29</v>
      </c>
      <c r="C25" s="108"/>
      <c r="D25" s="109"/>
      <c r="E25" s="16" t="s">
        <v>45</v>
      </c>
    </row>
    <row r="26" spans="1:8" ht="12.95" customHeight="1">
      <c r="B26" s="122" t="s">
        <v>30</v>
      </c>
      <c r="C26" s="123"/>
      <c r="D26" s="124"/>
      <c r="E26" s="18" t="s">
        <v>31</v>
      </c>
    </row>
    <row r="27" spans="1:8" ht="12.95" customHeight="1">
      <c r="B27" s="19"/>
      <c r="C27" s="20"/>
      <c r="D27" s="37"/>
      <c r="E27" s="11"/>
    </row>
    <row r="28" spans="1:8" ht="12.95" customHeight="1">
      <c r="B28" s="107" t="s">
        <v>32</v>
      </c>
      <c r="C28" s="108"/>
      <c r="D28" s="109"/>
      <c r="E28" s="21" t="s">
        <v>46</v>
      </c>
    </row>
    <row r="29" spans="1:8" ht="12.95" customHeight="1">
      <c r="B29" s="111"/>
      <c r="C29" s="112"/>
      <c r="D29" s="113"/>
      <c r="E29" s="32" t="s">
        <v>33</v>
      </c>
    </row>
    <row r="30" spans="1:8" ht="12.95" customHeight="1">
      <c r="B30" s="6"/>
      <c r="C30" s="6"/>
      <c r="D30" s="6"/>
      <c r="E30" s="6"/>
    </row>
    <row r="31" spans="1:8" ht="12.95" customHeight="1">
      <c r="B31" s="6"/>
      <c r="C31" s="6"/>
      <c r="D31" s="6"/>
      <c r="E31" s="6"/>
    </row>
    <row r="32" spans="1:8" ht="12.95" customHeight="1">
      <c r="B32" s="6"/>
      <c r="C32" s="6"/>
      <c r="D32" s="6"/>
      <c r="E32" s="6"/>
    </row>
    <row r="34" spans="1:9" ht="12.95" customHeight="1">
      <c r="B34" s="7"/>
      <c r="C34" s="7"/>
      <c r="D34" s="7"/>
      <c r="E34" s="7"/>
      <c r="F34" s="7"/>
      <c r="G34" s="7"/>
      <c r="H34" s="7"/>
    </row>
    <row r="35" spans="1:9" ht="12.9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>
      <c r="A44" s="8"/>
      <c r="B44" s="101" t="s">
        <v>122</v>
      </c>
      <c r="C44" s="102"/>
      <c r="D44" s="102"/>
      <c r="E44" s="102"/>
      <c r="F44" s="102"/>
      <c r="G44" s="102"/>
      <c r="H44" s="103"/>
      <c r="I44" s="6"/>
    </row>
    <row r="45" spans="1:9" ht="12.9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&amp;C&amp;L633649AB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topLeftCell="A49" workbookViewId="0">
      <selection activeCell="B56" sqref="B56"/>
    </sheetView>
  </sheetViews>
  <sheetFormatPr defaultRowHeight="1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t="shared" ref="C6:L6" si="0">SUM(C7,C10,C13,C14,C15,C21,C24,C25,C18,C19,C20)</f>
        <v>415</v>
      </c>
      <c r="D6" s="96">
        <f t="shared" si="0"/>
        <v>475117.2099999999</v>
      </c>
      <c r="E6" s="96">
        <f t="shared" si="0"/>
        <v>343</v>
      </c>
      <c r="F6" s="96">
        <f t="shared" si="0"/>
        <v>402485.50999999995</v>
      </c>
      <c r="G6" s="96">
        <f t="shared" si="0"/>
        <v>10</v>
      </c>
      <c r="H6" s="96">
        <f t="shared" si="0"/>
        <v>15457.300000000001</v>
      </c>
      <c r="I6" s="96">
        <f t="shared" si="0"/>
        <v>40</v>
      </c>
      <c r="J6" s="96">
        <f t="shared" si="0"/>
        <v>58348.800000000003</v>
      </c>
      <c r="K6" s="96">
        <f t="shared" si="0"/>
        <v>62</v>
      </c>
      <c r="L6" s="96">
        <f t="shared" si="0"/>
        <v>57174.400000000001</v>
      </c>
    </row>
    <row r="7" spans="1:12" ht="16.5" customHeight="1">
      <c r="A7" s="87">
        <v>2</v>
      </c>
      <c r="B7" s="90" t="s">
        <v>74</v>
      </c>
      <c r="C7" s="97">
        <v>194</v>
      </c>
      <c r="D7" s="97">
        <v>344545.41</v>
      </c>
      <c r="E7" s="97">
        <v>145</v>
      </c>
      <c r="F7" s="97">
        <v>291252.11</v>
      </c>
      <c r="G7" s="97">
        <v>7</v>
      </c>
      <c r="H7" s="97">
        <v>11673.7</v>
      </c>
      <c r="I7" s="97">
        <v>33</v>
      </c>
      <c r="J7" s="97">
        <v>56246.8</v>
      </c>
      <c r="K7" s="97">
        <v>42</v>
      </c>
      <c r="L7" s="97">
        <v>41619.599999999999</v>
      </c>
    </row>
    <row r="8" spans="1:12" ht="16.5" customHeight="1">
      <c r="A8" s="87">
        <v>3</v>
      </c>
      <c r="B8" s="91" t="s">
        <v>75</v>
      </c>
      <c r="C8" s="97">
        <v>140</v>
      </c>
      <c r="D8" s="97">
        <v>293570.40000000002</v>
      </c>
      <c r="E8" s="97">
        <v>129</v>
      </c>
      <c r="F8" s="97">
        <v>271770.90000000002</v>
      </c>
      <c r="G8" s="97">
        <v>6</v>
      </c>
      <c r="H8" s="97">
        <v>11289.5</v>
      </c>
      <c r="I8" s="97"/>
      <c r="J8" s="97"/>
      <c r="K8" s="97">
        <v>5</v>
      </c>
      <c r="L8" s="97">
        <v>10510</v>
      </c>
    </row>
    <row r="9" spans="1:12" ht="16.5" customHeight="1">
      <c r="A9" s="87">
        <v>4</v>
      </c>
      <c r="B9" s="91" t="s">
        <v>76</v>
      </c>
      <c r="C9" s="97">
        <v>54</v>
      </c>
      <c r="D9" s="97">
        <v>50975.01</v>
      </c>
      <c r="E9" s="97">
        <v>16</v>
      </c>
      <c r="F9" s="97">
        <v>19481.21</v>
      </c>
      <c r="G9" s="97">
        <v>1</v>
      </c>
      <c r="H9" s="97">
        <v>384.2</v>
      </c>
      <c r="I9" s="97">
        <v>33</v>
      </c>
      <c r="J9" s="97">
        <v>56246.8</v>
      </c>
      <c r="K9" s="97">
        <v>37</v>
      </c>
      <c r="L9" s="97">
        <v>31109.599999999999</v>
      </c>
    </row>
    <row r="10" spans="1:12" ht="19.5" customHeight="1">
      <c r="A10" s="87">
        <v>5</v>
      </c>
      <c r="B10" s="90" t="s">
        <v>77</v>
      </c>
      <c r="C10" s="97">
        <v>51</v>
      </c>
      <c r="D10" s="97">
        <v>56754</v>
      </c>
      <c r="E10" s="97">
        <v>42</v>
      </c>
      <c r="F10" s="97">
        <v>42880.800000000003</v>
      </c>
      <c r="G10" s="97">
        <v>3</v>
      </c>
      <c r="H10" s="97">
        <v>3783.6</v>
      </c>
      <c r="I10" s="97">
        <v>1</v>
      </c>
      <c r="J10" s="97">
        <v>840.8</v>
      </c>
      <c r="K10" s="97">
        <v>6</v>
      </c>
      <c r="L10" s="97">
        <v>10089.6</v>
      </c>
    </row>
    <row r="11" spans="1:12" ht="19.5" customHeight="1">
      <c r="A11" s="87">
        <v>6</v>
      </c>
      <c r="B11" s="91" t="s">
        <v>78</v>
      </c>
      <c r="C11" s="97">
        <v>5</v>
      </c>
      <c r="D11" s="97">
        <v>10510</v>
      </c>
      <c r="E11" s="97"/>
      <c r="F11" s="97"/>
      <c r="G11" s="97">
        <v>1</v>
      </c>
      <c r="H11" s="97">
        <v>2102</v>
      </c>
      <c r="I11" s="97"/>
      <c r="J11" s="97"/>
      <c r="K11" s="97">
        <v>4</v>
      </c>
      <c r="L11" s="97">
        <v>8408</v>
      </c>
    </row>
    <row r="12" spans="1:12" ht="19.5" customHeight="1">
      <c r="A12" s="87">
        <v>7</v>
      </c>
      <c r="B12" s="91" t="s">
        <v>79</v>
      </c>
      <c r="C12" s="97">
        <v>46</v>
      </c>
      <c r="D12" s="97">
        <v>46244</v>
      </c>
      <c r="E12" s="97">
        <v>42</v>
      </c>
      <c r="F12" s="97">
        <v>42880.800000000003</v>
      </c>
      <c r="G12" s="97">
        <v>2</v>
      </c>
      <c r="H12" s="97">
        <v>1681.6</v>
      </c>
      <c r="I12" s="97">
        <v>1</v>
      </c>
      <c r="J12" s="97">
        <v>840.8</v>
      </c>
      <c r="K12" s="97">
        <v>2</v>
      </c>
      <c r="L12" s="97">
        <v>1681.6</v>
      </c>
    </row>
    <row r="13" spans="1:12" ht="15" customHeight="1">
      <c r="A13" s="87">
        <v>8</v>
      </c>
      <c r="B13" s="90" t="s">
        <v>18</v>
      </c>
      <c r="C13" s="97">
        <v>50</v>
      </c>
      <c r="D13" s="97">
        <v>41236.800000000003</v>
      </c>
      <c r="E13" s="97">
        <v>48</v>
      </c>
      <c r="F13" s="97">
        <v>39555.199999999997</v>
      </c>
      <c r="G13" s="97"/>
      <c r="H13" s="97"/>
      <c r="I13" s="97"/>
      <c r="J13" s="97"/>
      <c r="K13" s="97">
        <v>2</v>
      </c>
      <c r="L13" s="97">
        <v>1681.6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24</v>
      </c>
      <c r="D15" s="97">
        <v>11140.6</v>
      </c>
      <c r="E15" s="97">
        <v>21</v>
      </c>
      <c r="F15" s="97">
        <v>9248.7999999999993</v>
      </c>
      <c r="G15" s="97"/>
      <c r="H15" s="97"/>
      <c r="I15" s="97"/>
      <c r="J15" s="97"/>
      <c r="K15" s="97">
        <v>3</v>
      </c>
      <c r="L15" s="97">
        <v>1891.8</v>
      </c>
    </row>
    <row r="16" spans="1:12" ht="21" customHeight="1">
      <c r="A16" s="87">
        <v>11</v>
      </c>
      <c r="B16" s="91" t="s">
        <v>78</v>
      </c>
      <c r="C16" s="97">
        <v>1</v>
      </c>
      <c r="D16" s="97">
        <v>1051</v>
      </c>
      <c r="E16" s="97"/>
      <c r="F16" s="97"/>
      <c r="G16" s="97"/>
      <c r="H16" s="97"/>
      <c r="I16" s="97"/>
      <c r="J16" s="97"/>
      <c r="K16" s="97">
        <v>1</v>
      </c>
      <c r="L16" s="97">
        <v>1051</v>
      </c>
    </row>
    <row r="17" spans="1:12" ht="21" customHeight="1">
      <c r="A17" s="87">
        <v>12</v>
      </c>
      <c r="B17" s="91" t="s">
        <v>79</v>
      </c>
      <c r="C17" s="97">
        <v>23</v>
      </c>
      <c r="D17" s="97">
        <v>10089.6</v>
      </c>
      <c r="E17" s="97">
        <v>21</v>
      </c>
      <c r="F17" s="97">
        <v>9248.7999999999993</v>
      </c>
      <c r="G17" s="97"/>
      <c r="H17" s="97"/>
      <c r="I17" s="97"/>
      <c r="J17" s="97"/>
      <c r="K17" s="97">
        <v>2</v>
      </c>
      <c r="L17" s="97">
        <v>840.8</v>
      </c>
    </row>
    <row r="18" spans="1:12" ht="21" customHeight="1">
      <c r="A18" s="87">
        <v>13</v>
      </c>
      <c r="B18" s="99" t="s">
        <v>104</v>
      </c>
      <c r="C18" s="97">
        <v>94</v>
      </c>
      <c r="D18" s="97">
        <v>19758.8</v>
      </c>
      <c r="E18" s="97">
        <v>85</v>
      </c>
      <c r="F18" s="97">
        <v>17867</v>
      </c>
      <c r="G18" s="97"/>
      <c r="H18" s="97"/>
      <c r="I18" s="97">
        <v>6</v>
      </c>
      <c r="J18" s="97">
        <v>1261.2</v>
      </c>
      <c r="K18" s="97">
        <v>9</v>
      </c>
      <c r="L18" s="97">
        <v>1891.8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t="shared" ref="C21:L21" si="1">SUM(C22:C23)</f>
        <v>2</v>
      </c>
      <c r="D21" s="97">
        <f t="shared" si="1"/>
        <v>1681.6</v>
      </c>
      <c r="E21" s="97">
        <f t="shared" si="1"/>
        <v>2</v>
      </c>
      <c r="F21" s="97">
        <f t="shared" si="1"/>
        <v>1681.6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>
        <v>2</v>
      </c>
      <c r="D22" s="97">
        <v>1681.6</v>
      </c>
      <c r="E22" s="97">
        <v>2</v>
      </c>
      <c r="F22" s="97">
        <v>1681.6</v>
      </c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t="shared" ref="C39:L39" si="3">SUM(C40,C47,C48,C49)</f>
        <v>6</v>
      </c>
      <c r="D39" s="96">
        <f t="shared" si="3"/>
        <v>5044.8</v>
      </c>
      <c r="E39" s="96">
        <f t="shared" si="3"/>
        <v>3</v>
      </c>
      <c r="F39" s="96">
        <f t="shared" si="3"/>
        <v>2522.4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3</v>
      </c>
      <c r="L39" s="96">
        <f t="shared" si="3"/>
        <v>2522.4</v>
      </c>
    </row>
    <row r="40" spans="1:12" ht="24" customHeight="1">
      <c r="A40" s="87">
        <v>35</v>
      </c>
      <c r="B40" s="90" t="s">
        <v>85</v>
      </c>
      <c r="C40" s="97">
        <f t="shared" ref="C40:L40" si="4">SUM(C41,C44)</f>
        <v>6</v>
      </c>
      <c r="D40" s="97">
        <f t="shared" si="4"/>
        <v>5044.8</v>
      </c>
      <c r="E40" s="97">
        <f t="shared" si="4"/>
        <v>3</v>
      </c>
      <c r="F40" s="97">
        <f t="shared" si="4"/>
        <v>2522.4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3</v>
      </c>
      <c r="L40" s="97">
        <f t="shared" si="4"/>
        <v>2522.4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6</v>
      </c>
      <c r="D44" s="97">
        <v>5044.8</v>
      </c>
      <c r="E44" s="97">
        <v>3</v>
      </c>
      <c r="F44" s="97">
        <v>2522.4</v>
      </c>
      <c r="G44" s="97"/>
      <c r="H44" s="97"/>
      <c r="I44" s="97"/>
      <c r="J44" s="97"/>
      <c r="K44" s="97">
        <v>3</v>
      </c>
      <c r="L44" s="97">
        <v>2522.4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6</v>
      </c>
      <c r="D46" s="97">
        <v>5044.8</v>
      </c>
      <c r="E46" s="97">
        <v>3</v>
      </c>
      <c r="F46" s="97">
        <v>2522.4</v>
      </c>
      <c r="G46" s="97"/>
      <c r="H46" s="97"/>
      <c r="I46" s="97"/>
      <c r="J46" s="97"/>
      <c r="K46" s="97">
        <v>3</v>
      </c>
      <c r="L46" s="97">
        <v>2522.4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t="shared" ref="C50:L50" si="5">SUM(C51:C54)</f>
        <v>4</v>
      </c>
      <c r="D50" s="96">
        <f t="shared" si="5"/>
        <v>82.27</v>
      </c>
      <c r="E50" s="96">
        <f t="shared" si="5"/>
        <v>4</v>
      </c>
      <c r="F50" s="96">
        <f t="shared" si="5"/>
        <v>82.27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>
        <v>3</v>
      </c>
      <c r="D51" s="97">
        <v>19.2</v>
      </c>
      <c r="E51" s="97">
        <v>3</v>
      </c>
      <c r="F51" s="97">
        <v>19.2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63.07</v>
      </c>
      <c r="E54" s="97">
        <v>1</v>
      </c>
      <c r="F54" s="97">
        <v>63.07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290</v>
      </c>
      <c r="D55" s="96">
        <v>121915.999999999</v>
      </c>
      <c r="E55" s="96">
        <v>43</v>
      </c>
      <c r="F55" s="96">
        <v>18077.2</v>
      </c>
      <c r="G55" s="96"/>
      <c r="H55" s="96"/>
      <c r="I55" s="96">
        <v>290</v>
      </c>
      <c r="J55" s="96">
        <v>121915.999999999</v>
      </c>
      <c r="K55" s="97"/>
      <c r="L55" s="96"/>
    </row>
    <row r="56" spans="1:12" ht="15">
      <c r="A56" s="87">
        <v>51</v>
      </c>
      <c r="B56" s="88" t="s">
        <v>117</v>
      </c>
      <c r="C56" s="96">
        <f t="shared" ref="C56:L56" si="6">SUM(C6,C28,C39,C50,C55)</f>
        <v>715</v>
      </c>
      <c r="D56" s="96">
        <f t="shared" si="6"/>
        <v>602160.27999999886</v>
      </c>
      <c r="E56" s="96">
        <f t="shared" si="6"/>
        <v>393</v>
      </c>
      <c r="F56" s="96">
        <f t="shared" si="6"/>
        <v>423167.38</v>
      </c>
      <c r="G56" s="96">
        <f t="shared" si="6"/>
        <v>10</v>
      </c>
      <c r="H56" s="96">
        <f t="shared" si="6"/>
        <v>15457.300000000001</v>
      </c>
      <c r="I56" s="96">
        <f t="shared" si="6"/>
        <v>330</v>
      </c>
      <c r="J56" s="96">
        <f t="shared" si="6"/>
        <v>180264.799999999</v>
      </c>
      <c r="K56" s="96">
        <f t="shared" si="6"/>
        <v>65</v>
      </c>
      <c r="L56" s="96">
        <f t="shared" si="6"/>
        <v>59696.800000000003</v>
      </c>
    </row>
    <row r="57" spans="1: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Великомихайлівський районний суд Одеської області,_x000D_
 Початок періоду: 01.01.2020, Кінець періоду: 31.12.2020&amp;L633649AB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2.75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SUM(E5:E25)</f>
        <v>65</v>
      </c>
      <c r="F4" s="93">
        <f>SUM(F5:F25)</f>
        <v>59696.80000000001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1</v>
      </c>
      <c r="F5" s="95">
        <v>210.2</v>
      </c>
    </row>
    <row r="6" spans="1:6" ht="28.5" customHeight="1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>
      <c r="A7" s="67">
        <v>4</v>
      </c>
      <c r="B7" s="149" t="s">
        <v>98</v>
      </c>
      <c r="C7" s="150"/>
      <c r="D7" s="151"/>
      <c r="E7" s="94">
        <v>49</v>
      </c>
      <c r="F7" s="95">
        <v>42460.4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>
      <c r="A11" s="67">
        <v>8</v>
      </c>
      <c r="B11" s="149" t="s">
        <v>66</v>
      </c>
      <c r="C11" s="150"/>
      <c r="D11" s="151"/>
      <c r="E11" s="94">
        <v>6</v>
      </c>
      <c r="F11" s="95">
        <v>7146.8</v>
      </c>
    </row>
    <row r="12" spans="1:6" ht="29.25" customHeight="1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99</v>
      </c>
      <c r="C13" s="150"/>
      <c r="D13" s="151"/>
      <c r="E13" s="94">
        <v>4</v>
      </c>
      <c r="F13" s="95">
        <v>2942.8</v>
      </c>
    </row>
    <row r="14" spans="1:6" ht="21" customHeight="1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>
      <c r="A15" s="67">
        <v>12</v>
      </c>
      <c r="B15" s="149" t="s">
        <v>68</v>
      </c>
      <c r="C15" s="150"/>
      <c r="D15" s="151"/>
      <c r="E15" s="94">
        <v>1</v>
      </c>
      <c r="F15" s="95">
        <v>840.8</v>
      </c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>
      <c r="A17" s="67">
        <v>14</v>
      </c>
      <c r="B17" s="149" t="s">
        <v>111</v>
      </c>
      <c r="C17" s="150"/>
      <c r="D17" s="151"/>
      <c r="E17" s="94">
        <v>1</v>
      </c>
      <c r="F17" s="95">
        <v>840.8</v>
      </c>
    </row>
    <row r="18" spans="1:11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>
      <c r="A20" s="67">
        <v>17</v>
      </c>
      <c r="B20" s="149" t="s">
        <v>95</v>
      </c>
      <c r="C20" s="150"/>
      <c r="D20" s="151"/>
      <c r="E20" s="94">
        <v>3</v>
      </c>
      <c r="F20" s="95">
        <v>5255</v>
      </c>
    </row>
    <row r="21" spans="1:11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11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1" t="s">
        <v>124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2" t="s">
        <v>125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52" t="s">
        <v>126</v>
      </c>
      <c r="D32" s="152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53" t="s">
        <v>127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128</v>
      </c>
      <c r="D34" s="153"/>
      <c r="F34" s="98" t="s">
        <v>129</v>
      </c>
      <c r="I34" s="77"/>
      <c r="J34" s="77"/>
      <c r="K34" s="78"/>
    </row>
    <row r="35" spans="1:11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Великомихайлівський районний суд Одеської області,_x000D_
 Початок періоду: 01.01.2020, Кінець періоду: 31.12.2020&amp;L633649AB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2018-03-15T14:08:04Z</cp:lastPrinted>
  <dcterms:created xsi:type="dcterms:W3CDTF">2015-09-09T10:27:37Z</dcterms:created>
  <dcterms:modified xsi:type="dcterms:W3CDTF">2021-01-26T08:07:00Z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10_00498_4.2020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633649AB</vt:lpwstr>
  </property>
  <property fmtid="{D5CDD505-2E9C-101B-9397-08002B2CF9AE}" pid="9" name="Підрозділ">
    <vt:lpwstr>Великомихайлівський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735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3.26.1.2513</vt:lpwstr>
  </property>
</Properties>
</file>