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<sst xmlns="http://schemas.openxmlformats.org/spreadsheetml/2006/main" count="154" uniqueCount="128">
  <si>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</si>
  <si>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</si>
  <si>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</si>
  <si>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</si>
  <si>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</si>
  <si>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</si>
  <si>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</si>
  <si>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</si>
  <si>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</si>
  <si>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</si>
  <si>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</si>
  <si>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</si>
  <si>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</si>
  <si>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</si>
  <si>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</si>
  <si>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</si>
  <si>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</si>
  <si>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</si>
  <si>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</si>
  <si>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</si>
  <si>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</si>
  <si>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</si>
  <si>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</si>
  <si>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</si>
  <si>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</si>
  <si>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</si>
  <si>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</si>
  <si>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</si>
  <si>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</si>
  <si>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</si>
  <si>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</si>
  <si>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</si>
  <si>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</si>
  <si>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</si>
  <si>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</si>
  <si>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</si>
  <si>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</si>
  <si>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</si>
  <si>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</si>
  <si>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</si>
  <si>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</si>
  <si>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</si>
  <si>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</si>
  <si>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</si>
  <si>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</si>
  <si>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</si>
  <si>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</si>
  <si>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</si>
  <si>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</si>
  <si>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</si>
  <si>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</si>
  <si>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</si>
  <si>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</si>
  <si>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</si>
  <si>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</si>
  <si>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</si>
  <si>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</si>
  <si>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</si>
  <si>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</si>
  <si>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</si>
  <si>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</si>
  <si>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</si>
  <si>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</si>
  <si>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</si>
  <si>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</si>
  <si>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</si>
  <si>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</si>
  <si>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</si>
  <si>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</si>
  <si>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</si>
  <si>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</si>
  <si>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</si>
  <si>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</si>
  <si>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</si>
  <si>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</si>
  <si>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</si>
  <si>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</si>
  <si>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</si>
  <si>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</si>
  <si>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</si>
  <si>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</si>
  <si>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</si>
  <si>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</si>
  <si>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</si>
  <si>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</si>
  <si>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</si>
  <si>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</si>
  <si>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</si>
  <si>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</si>
  <si>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</si>
  <si>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</si>
  <si>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</si>
  <si>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</si>
  <si>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</si>
  <si>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</si>
  <si>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</si>
  <si>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</si>
  <si>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</si>
  <si>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</si>
  <si>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</si>
  <si>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</si>
  <si>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</si>
  <si>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</si>
  <si>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</si>
  <si>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</si>
  <si>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</si>
  <si>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</si>
  <si>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</si>
  <si>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</si>
  <si>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</si>
  <si>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</si>
  <si>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</si>
  <si>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</si>
  <si>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</si>
  <si>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</si>
  <si>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</si>
  <si>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</si>
  <si>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</si>
  <si>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</si>
  <si>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Березанський районний суд Миколаївської області</t>
  </si>
  <si>
    <t>57401. Миколаївська область.смт. Березанка</t>
  </si>
  <si>
    <t>вул. Центральна</t>
  </si>
  <si>
    <t/>
  </si>
  <si>
    <t>Н.О.Гапоненко</t>
  </si>
  <si>
    <t>І.В. Животова</t>
  </si>
  <si>
    <t>(05153)2-11-64</t>
  </si>
  <si>
    <t>inbox@br.mk.court.gov.ua</t>
  </si>
  <si>
    <t>11 січня 2021 року</t>
  </si>
</sst>
</file>

<file path=xl/styles.xml><?xml version="1.0" encoding="utf-8"?>
<styleSheet xmlns="http://schemas.openxmlformats.org/spreadsheetml/2006/main">
  <numFmts count="6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&amp;LAFA83723&amp;C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456</v>
      </c>
      <c r="D6" s="96">
        <f>SUM(D7,D10,D13,D14,D15,D21,D24,D25,D18,D19,D20)</f>
        <v>468323.8199999999</v>
      </c>
      <c r="E6" s="96">
        <f>SUM(E7,E10,E13,E14,E15,E21,E24,E25,E18,E19,E20)</f>
        <v>381</v>
      </c>
      <c r="F6" s="96">
        <f>SUM(F7,F10,F13,F14,F15,F21,F24,F25,F18,F19,F20)</f>
        <v>905018.1599999999</v>
      </c>
      <c r="G6" s="96">
        <f>SUM(G7,G10,G13,G14,G15,G21,G24,G25,G18,G19,G20)</f>
        <v>36</v>
      </c>
      <c r="H6" s="96">
        <f>SUM(H7,H10,H13,H14,H15,H21,H24,H25,H18,H19,H20)</f>
        <v>31792.619999999995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59</v>
      </c>
      <c r="L6" s="96">
        <f>SUM(L7,L10,L13,L14,L15,L21,L24,L25,L18,L19,L20)</f>
        <v>39376.9</v>
      </c>
    </row>
    <row r="7" spans="1:12" ht="16.5" customHeight="1">
      <c r="A7" s="87">
        <v>2</v>
      </c>
      <c r="B7" s="90" t="s">
        <v>74</v>
      </c>
      <c r="C7" s="97">
        <v>145</v>
      </c>
      <c r="D7" s="97">
        <v>270210.32</v>
      </c>
      <c r="E7" s="97">
        <v>125</v>
      </c>
      <c r="F7" s="97">
        <v>716413.35</v>
      </c>
      <c r="G7" s="97">
        <v>7</v>
      </c>
      <c r="H7" s="97">
        <v>17341.62</v>
      </c>
      <c r="I7" s="97"/>
      <c r="J7" s="97"/>
      <c r="K7" s="97">
        <v>20</v>
      </c>
      <c r="L7" s="97">
        <v>25713.9</v>
      </c>
    </row>
    <row r="8" spans="1:12" ht="16.5" customHeight="1">
      <c r="A8" s="87">
        <v>3</v>
      </c>
      <c r="B8" s="91" t="s">
        <v>75</v>
      </c>
      <c r="C8" s="97">
        <v>98</v>
      </c>
      <c r="D8" s="97">
        <v>217541.42</v>
      </c>
      <c r="E8" s="97">
        <v>98</v>
      </c>
      <c r="F8" s="97">
        <v>683095.28</v>
      </c>
      <c r="G8" s="97">
        <v>6</v>
      </c>
      <c r="H8" s="97">
        <v>16311.37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47</v>
      </c>
      <c r="D9" s="97">
        <v>52668.9</v>
      </c>
      <c r="E9" s="97">
        <v>27</v>
      </c>
      <c r="F9" s="97">
        <v>33318.07</v>
      </c>
      <c r="G9" s="97">
        <v>1</v>
      </c>
      <c r="H9" s="97">
        <v>1030.25</v>
      </c>
      <c r="I9" s="97"/>
      <c r="J9" s="97"/>
      <c r="K9" s="97">
        <v>20</v>
      </c>
      <c r="L9" s="97">
        <v>25713.9</v>
      </c>
    </row>
    <row r="10" spans="1:12" ht="19.5" customHeight="1">
      <c r="A10" s="87">
        <v>5</v>
      </c>
      <c r="B10" s="90" t="s">
        <v>77</v>
      </c>
      <c r="C10" s="97">
        <v>52</v>
      </c>
      <c r="D10" s="97">
        <v>48766.4</v>
      </c>
      <c r="E10" s="97">
        <v>43</v>
      </c>
      <c r="F10" s="97">
        <v>50340</v>
      </c>
      <c r="G10" s="97">
        <v>5</v>
      </c>
      <c r="H10" s="97">
        <v>3986.8</v>
      </c>
      <c r="I10" s="97"/>
      <c r="J10" s="97"/>
      <c r="K10" s="97">
        <v>7</v>
      </c>
      <c r="L10" s="97">
        <v>5885.6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8408</v>
      </c>
      <c r="E11" s="97">
        <v>4</v>
      </c>
      <c r="F11" s="97">
        <v>8227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48</v>
      </c>
      <c r="D12" s="97">
        <v>40358.4</v>
      </c>
      <c r="E12" s="97">
        <v>39</v>
      </c>
      <c r="F12" s="97">
        <v>42113</v>
      </c>
      <c r="G12" s="97">
        <v>5</v>
      </c>
      <c r="H12" s="97">
        <v>3986.8</v>
      </c>
      <c r="I12" s="97"/>
      <c r="J12" s="97"/>
      <c r="K12" s="97">
        <v>7</v>
      </c>
      <c r="L12" s="97">
        <v>5885.6</v>
      </c>
    </row>
    <row r="13" spans="1:12" ht="15" customHeight="1">
      <c r="A13" s="87">
        <v>8</v>
      </c>
      <c r="B13" s="90" t="s">
        <v>18</v>
      </c>
      <c r="C13" s="97">
        <v>62</v>
      </c>
      <c r="D13" s="97">
        <v>52129.6</v>
      </c>
      <c r="E13" s="97">
        <v>48</v>
      </c>
      <c r="F13" s="97">
        <v>40453</v>
      </c>
      <c r="G13" s="97">
        <v>22</v>
      </c>
      <c r="H13" s="97">
        <v>9659.6</v>
      </c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101</v>
      </c>
      <c r="D15" s="97">
        <v>77143.3999999999</v>
      </c>
      <c r="E15" s="97">
        <v>98</v>
      </c>
      <c r="F15" s="97">
        <v>83659.61</v>
      </c>
      <c r="G15" s="97">
        <v>2</v>
      </c>
      <c r="H15" s="97">
        <v>804.6</v>
      </c>
      <c r="I15" s="97"/>
      <c r="J15" s="97"/>
      <c r="K15" s="97">
        <v>2</v>
      </c>
      <c r="L15" s="97">
        <v>840.8</v>
      </c>
    </row>
    <row r="16" spans="1:12" ht="21" customHeight="1">
      <c r="A16" s="87">
        <v>11</v>
      </c>
      <c r="B16" s="91" t="s">
        <v>78</v>
      </c>
      <c r="C16" s="97">
        <v>55</v>
      </c>
      <c r="D16" s="97">
        <v>57805</v>
      </c>
      <c r="E16" s="97">
        <v>55</v>
      </c>
      <c r="F16" s="97">
        <v>57805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46</v>
      </c>
      <c r="D17" s="97">
        <v>19338.4</v>
      </c>
      <c r="E17" s="97">
        <v>43</v>
      </c>
      <c r="F17" s="97">
        <v>25854.61</v>
      </c>
      <c r="G17" s="97">
        <v>2</v>
      </c>
      <c r="H17" s="97">
        <v>804.6</v>
      </c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95</v>
      </c>
      <c r="D18" s="97">
        <v>19969</v>
      </c>
      <c r="E18" s="97">
        <v>66</v>
      </c>
      <c r="F18" s="97">
        <v>14047.2</v>
      </c>
      <c r="G18" s="97"/>
      <c r="H18" s="97"/>
      <c r="I18" s="97"/>
      <c r="J18" s="97"/>
      <c r="K18" s="97">
        <v>29</v>
      </c>
      <c r="L18" s="97">
        <v>6095.8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6004.8</v>
      </c>
      <c r="E39" s="96">
        <f>SUM(E40,E47,E48,E49)</f>
        <v>4</v>
      </c>
      <c r="F39" s="96">
        <f>SUM(F40,F47,F48,F49)</f>
        <v>4662.4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</v>
      </c>
      <c r="L39" s="96">
        <f>SUM(L40,L47,L48,L49)</f>
        <v>2641.6</v>
      </c>
    </row>
    <row r="40" spans="1:12" ht="24" customHeight="1">
      <c r="A40" s="87">
        <v>35</v>
      </c>
      <c r="B40" s="90" t="s">
        <v>85</v>
      </c>
      <c r="C40" s="97">
        <f>SUM(C41,C44)</f>
        <v>6</v>
      </c>
      <c r="D40" s="97">
        <f>SUM(D41,D44)</f>
        <v>5044.8</v>
      </c>
      <c r="E40" s="97">
        <f>SUM(E41,E44)</f>
        <v>4</v>
      </c>
      <c r="F40" s="97">
        <f>SUM(F41,F44)</f>
        <v>4662.4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1681.6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5044.8</v>
      </c>
      <c r="E44" s="97">
        <v>4</v>
      </c>
      <c r="F44" s="97">
        <v>4662.4</v>
      </c>
      <c r="G44" s="97"/>
      <c r="H44" s="97"/>
      <c r="I44" s="97"/>
      <c r="J44" s="97"/>
      <c r="K44" s="97">
        <v>2</v>
      </c>
      <c r="L44" s="97">
        <v>1681.6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5044.8</v>
      </c>
      <c r="E46" s="97">
        <v>4</v>
      </c>
      <c r="F46" s="97">
        <v>4662.4</v>
      </c>
      <c r="G46" s="97"/>
      <c r="H46" s="97"/>
      <c r="I46" s="97"/>
      <c r="J46" s="97"/>
      <c r="K46" s="97">
        <v>2</v>
      </c>
      <c r="L46" s="97">
        <v>1681.6</v>
      </c>
    </row>
    <row r="47" spans="1:12" ht="45" customHeight="1">
      <c r="A47" s="87">
        <v>42</v>
      </c>
      <c r="B47" s="90" t="s">
        <v>90</v>
      </c>
      <c r="C47" s="97">
        <v>1</v>
      </c>
      <c r="D47" s="97">
        <v>960</v>
      </c>
      <c r="E47" s="97"/>
      <c r="F47" s="97"/>
      <c r="G47" s="97"/>
      <c r="H47" s="97"/>
      <c r="I47" s="97"/>
      <c r="J47" s="97"/>
      <c r="K47" s="97">
        <v>1</v>
      </c>
      <c r="L47" s="97">
        <v>960</v>
      </c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34</v>
      </c>
      <c r="D50" s="96">
        <f>SUM(D51:D54)</f>
        <v>908.1</v>
      </c>
      <c r="E50" s="96">
        <f>SUM(E51:E54)</f>
        <v>34</v>
      </c>
      <c r="F50" s="96">
        <f>SUM(F51:F54)</f>
        <v>920.2899999999998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29</v>
      </c>
      <c r="D51" s="97">
        <v>700</v>
      </c>
      <c r="E51" s="97">
        <v>29</v>
      </c>
      <c r="F51" s="97">
        <v>712.18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189.18</v>
      </c>
      <c r="E52" s="97">
        <v>3</v>
      </c>
      <c r="F52" s="97">
        <v>189.18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18.92</v>
      </c>
      <c r="E54" s="97">
        <v>2</v>
      </c>
      <c r="F54" s="97">
        <v>18.93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140</v>
      </c>
      <c r="D55" s="96">
        <v>58856.0000000001</v>
      </c>
      <c r="E55" s="96">
        <v>60</v>
      </c>
      <c r="F55" s="96">
        <v>25224</v>
      </c>
      <c r="G55" s="96"/>
      <c r="H55" s="96"/>
      <c r="I55" s="96">
        <v>140</v>
      </c>
      <c r="J55" s="96">
        <v>58855.4000000001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637</v>
      </c>
      <c r="D56" s="96">
        <f t="shared" si="0"/>
        <v>534092.72</v>
      </c>
      <c r="E56" s="96">
        <f t="shared" si="0"/>
        <v>479</v>
      </c>
      <c r="F56" s="96">
        <f t="shared" si="0"/>
        <v>935824.85</v>
      </c>
      <c r="G56" s="96">
        <f t="shared" si="0"/>
        <v>36</v>
      </c>
      <c r="H56" s="96">
        <f t="shared" si="0"/>
        <v>31792.619999999995</v>
      </c>
      <c r="I56" s="96">
        <f t="shared" si="0"/>
        <v>140</v>
      </c>
      <c r="J56" s="96">
        <f t="shared" si="0"/>
        <v>58855.4000000001</v>
      </c>
      <c r="K56" s="96">
        <f t="shared" si="0"/>
        <v>62</v>
      </c>
      <c r="L56" s="96">
        <f t="shared" si="0"/>
        <v>42018.5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&amp;LAFA83723&amp;CФорма № 10, Підрозділ: Березанський районний суд Миколаївської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61</v>
      </c>
      <c r="F4" s="93">
        <f>SUM(F5:F25)</f>
        <v>41598.09999999999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1681.6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1489.2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43</v>
      </c>
      <c r="F7" s="95">
        <v>17867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840.8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1681.6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840.8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840.8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9931.1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3062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4</v>
      </c>
      <c r="F18" s="95">
        <v>3363.2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&amp;LAFA83723&amp;CФорма № 10, Підрозділ: Березанський районний суд Миколаївської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2021-02-01T07:58:36Z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10_00469_4.2020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AFA83723</vt:lpwstr>
  </property>
  <property fmtid="{D5CDD505-2E9C-101B-9397-08002B2CF9AE}" pid="10" name="Підрозд">
    <vt:lpwstr>Березанський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