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I6" i="3"/>
  <c r="I56"/>
  <c r="J6"/>
  <c r="K6"/>
  <c r="K56"/>
  <c r="C21"/>
  <c r="C6"/>
  <c r="C56"/>
  <c r="D21"/>
  <c r="D6"/>
  <c r="D56"/>
  <c r="E21"/>
  <c r="E6"/>
  <c r="E56"/>
  <c r="F21"/>
  <c r="F6"/>
  <c r="F56"/>
  <c r="G21"/>
  <c r="G6"/>
  <c r="G56"/>
  <c r="H21"/>
  <c r="H6"/>
  <c r="H56"/>
  <c r="I21"/>
  <c r="J21"/>
  <c r="K21"/>
  <c r="L21"/>
  <c r="L6"/>
  <c r="L56"/>
  <c r="C28"/>
  <c r="D28"/>
  <c r="E28"/>
  <c r="F28"/>
  <c r="G28"/>
  <c r="H28"/>
  <c r="I28"/>
  <c r="J28"/>
  <c r="K28"/>
  <c r="L28"/>
  <c r="C39"/>
  <c r="D39"/>
  <c r="E39"/>
  <c r="H39"/>
  <c r="K39"/>
  <c r="L39"/>
  <c r="C40"/>
  <c r="D40"/>
  <c r="E40"/>
  <c r="F40"/>
  <c r="F39"/>
  <c r="G40"/>
  <c r="G39"/>
  <c r="H40"/>
  <c r="I40"/>
  <c r="I39"/>
  <c r="J40"/>
  <c r="J39"/>
  <c r="K40"/>
  <c r="L40"/>
  <c r="C50"/>
  <c r="D50"/>
  <c r="E50"/>
  <c r="F50"/>
  <c r="G50"/>
  <c r="H50"/>
  <c r="I50"/>
  <c r="J50"/>
  <c r="K50"/>
  <c r="L50"/>
  <c r="J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<sst xmlns="http://schemas.openxmlformats.org/spreadsheetml/2006/main" count="154" uniqueCount="129">
  <si>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</si>
  <si>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</si>
  <si>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</si>
  <si>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</si>
  <si>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</si>
  <si>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</si>
  <si>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</si>
  <si>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</si>
  <si>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</si>
  <si>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</si>
  <si>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</si>
  <si>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</si>
  <si>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</si>
  <si>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</si>
  <si>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</si>
  <si>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</si>
  <si>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</si>
  <si>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</si>
  <si>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</si>
  <si>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</si>
  <si>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</si>
  <si>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</si>
  <si>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</si>
  <si>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</si>
  <si>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</si>
  <si>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</si>
  <si>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</si>
  <si>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</si>
  <si>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</si>
  <si>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</si>
  <si>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</si>
  <si>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</si>
  <si>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</si>
  <si>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</si>
  <si>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</si>
  <si>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</si>
  <si>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</si>
  <si>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</si>
  <si>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</si>
  <si>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</si>
  <si>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</si>
  <si>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</si>
  <si>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</si>
  <si>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</si>
  <si>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</si>
  <si>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</si>
  <si>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</si>
  <si>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</si>
  <si>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</si>
  <si>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</si>
  <si>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</si>
  <si>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</si>
  <si>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</si>
  <si>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</si>
  <si>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</si>
  <si>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</si>
  <si>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</si>
  <si>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</si>
  <si>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</si>
  <si>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</si>
  <si>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</si>
  <si>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</si>
  <si>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</si>
  <si>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</si>
  <si>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</si>
  <si>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</si>
  <si>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</si>
  <si>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</si>
  <si>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</si>
  <si>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</si>
  <si>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</si>
  <si>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</si>
  <si>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</si>
  <si>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</si>
  <si>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</si>
  <si>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</si>
  <si>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</si>
  <si>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</si>
  <si>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</si>
  <si>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</si>
  <si>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</si>
  <si>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</si>
  <si>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</si>
  <si>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</si>
  <si>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</si>
  <si>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</si>
  <si>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</si>
  <si>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</si>
  <si>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</si>
  <si>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</si>
  <si>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</si>
  <si>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</si>
  <si>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</si>
  <si>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</si>
  <si>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</si>
  <si>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</si>
  <si>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</si>
  <si>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</si>
  <si>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</si>
  <si>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</si>
  <si>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</si>
  <si>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</si>
  <si>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</si>
  <si>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</si>
  <si>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</si>
  <si>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</si>
  <si>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</si>
  <si>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</si>
  <si>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</si>
  <si>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</si>
  <si>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</si>
  <si>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</si>
  <si>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</si>
  <si>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</si>
  <si>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</si>
  <si>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</si>
  <si>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</si>
  <si>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</si>
  <si>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</si>
  <si>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</si>
  <si>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</si>
  <si>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</si>
  <si>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</si>
  <si>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</si>
  <si>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</si>
  <si>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</si>
  <si>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(02541) 2-03-56</t>
  </si>
  <si>
    <t>zast_kerap@ng.kr.court.gov.ua</t>
  </si>
  <si>
    <t>2 квітня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</si>
</sst>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&amp;C&amp;LE2F3C5E1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88</v>
      </c>
      <c r="D6" s="96">
        <f t="shared" si="0"/>
        <v>92956.5</v>
      </c>
      <c r="E6" s="96">
        <f t="shared" si="0"/>
        <v>78</v>
      </c>
      <c r="F6" s="96">
        <f t="shared" si="0"/>
        <v>86988.500000000015</v>
      </c>
      <c r="G6" s="96">
        <f t="shared" si="0"/>
        <v>0</v>
      </c>
      <c r="H6" s="96">
        <f t="shared" si="0"/>
        <v>0</v>
      </c>
      <c r="I6" s="96">
        <f t="shared" si="0"/>
        <v>2</v>
      </c>
      <c r="J6" s="96">
        <f t="shared" si="0"/>
        <v>1067.8</v>
      </c>
      <c r="K6" s="96">
        <f t="shared" si="0"/>
        <v>5</v>
      </c>
      <c r="L6" s="96">
        <f t="shared" si="0"/>
        <v>1816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61290</v>
      </c>
      <c r="E7" s="97">
        <v>29</v>
      </c>
      <c r="F7" s="97">
        <v>55657.64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25</v>
      </c>
      <c r="D8" s="97">
        <v>56750</v>
      </c>
      <c r="E8" s="97">
        <v>25</v>
      </c>
      <c r="F8" s="97">
        <v>48932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4540</v>
      </c>
      <c r="E9" s="97">
        <v>4</v>
      </c>
      <c r="F9" s="97">
        <v>6725.64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18</v>
      </c>
      <c r="D10" s="97">
        <v>17706</v>
      </c>
      <c r="E10" s="97">
        <v>17</v>
      </c>
      <c r="F10" s="97">
        <v>18849.96</v>
      </c>
      <c r="G10" s="97"/>
      <c r="H10" s="97"/>
      <c r="I10" s="97">
        <v>1</v>
      </c>
      <c r="J10" s="97">
        <v>840.8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15436</v>
      </c>
      <c r="E12" s="97">
        <v>16</v>
      </c>
      <c r="F12" s="97">
        <v>16747.96</v>
      </c>
      <c r="G12" s="97"/>
      <c r="H12" s="97"/>
      <c r="I12" s="97">
        <v>1</v>
      </c>
      <c r="J12" s="97">
        <v>840.8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4</v>
      </c>
      <c r="D13" s="97">
        <v>3632</v>
      </c>
      <c r="E13" s="97">
        <v>4</v>
      </c>
      <c r="F13" s="97">
        <v>3564.8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4540</v>
      </c>
      <c r="E15" s="97">
        <v>10</v>
      </c>
      <c r="F15" s="97">
        <v>4994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4540</v>
      </c>
      <c r="E17" s="97">
        <v>10</v>
      </c>
      <c r="F17" s="97">
        <v>4994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25</v>
      </c>
      <c r="D18" s="97">
        <v>5675</v>
      </c>
      <c r="E18" s="97">
        <v>17</v>
      </c>
      <c r="F18" s="97">
        <v>3808.6</v>
      </c>
      <c r="G18" s="97"/>
      <c r="H18" s="97"/>
      <c r="I18" s="97">
        <v>1</v>
      </c>
      <c r="J18" s="97">
        <v>227</v>
      </c>
      <c r="K18" s="97">
        <v>4</v>
      </c>
      <c r="L18" s="97">
        <v>908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908</v>
      </c>
      <c r="E39" s="96">
        <f t="shared" si="3"/>
        <v>1</v>
      </c>
      <c r="F39" s="96">
        <f t="shared" si="3"/>
        <v>454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908</v>
      </c>
      <c r="E40" s="97">
        <f t="shared" si="4"/>
        <v>1</v>
      </c>
      <c r="F40" s="97">
        <f t="shared" si="4"/>
        <v>454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40.86</v>
      </c>
      <c r="E50" s="96">
        <f t="shared" si="5"/>
        <v>2</v>
      </c>
      <c r="F50" s="96">
        <f t="shared" si="5"/>
        <v>41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40.86</v>
      </c>
      <c r="E51" s="97">
        <v>2</v>
      </c>
      <c r="F51" s="97">
        <v>41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</v>
      </c>
      <c r="D55" s="96">
        <v>12258</v>
      </c>
      <c r="E55" s="96">
        <v>11</v>
      </c>
      <c r="F55" s="96">
        <v>4994</v>
      </c>
      <c r="G55" s="96"/>
      <c r="H55" s="96"/>
      <c r="I55" s="96">
        <v>27</v>
      </c>
      <c r="J55" s="96">
        <v>12258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118</v>
      </c>
      <c r="D56" s="96">
        <f t="shared" si="6"/>
        <v>106163.36</v>
      </c>
      <c r="E56" s="96">
        <f t="shared" si="6"/>
        <v>92</v>
      </c>
      <c r="F56" s="96">
        <f t="shared" si="6"/>
        <v>92477.500000000015</v>
      </c>
      <c r="G56" s="96">
        <f t="shared" si="6"/>
        <v>0</v>
      </c>
      <c r="H56" s="96">
        <f t="shared" si="6"/>
        <v>0</v>
      </c>
      <c r="I56" s="96">
        <f t="shared" si="6"/>
        <v>29</v>
      </c>
      <c r="J56" s="96">
        <f t="shared" si="6"/>
        <v>13325.8</v>
      </c>
      <c r="K56" s="96">
        <f t="shared" si="6"/>
        <v>5</v>
      </c>
      <c r="L56" s="96">
        <f t="shared" si="6"/>
        <v>1816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01.01.2021, Кінець періоду: 31.03.2021&amp;LE2F3C5E1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5</v>
      </c>
      <c r="F4" s="93">
        <f>SUM(F5:F25)</f>
        <v>1816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5</v>
      </c>
      <c r="F7" s="95">
        <v>1816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01.01.2021, Кінець періоду: 31.03.2021&amp;LE2F3C5E1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2021-07-15T08:42:43Z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12744587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