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<sst xmlns="http://schemas.openxmlformats.org/spreadsheetml/2006/main" count="194" uniqueCount="166">
  <si>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</si>
  <si>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</si>
  <si>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</si>
  <si>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</si>
  <si>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</si>
  <si>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</si>
  <si>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</si>
  <si>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</si>
  <si>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</si>
  <si>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</si>
  <si>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</si>
  <si>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</si>
  <si>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</si>
  <si>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</si>
  <si>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</si>
  <si>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</si>
  <si>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</si>
  <si>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</si>
  <si>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</si>
  <si>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</si>
  <si>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</si>
  <si>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</si>
  <si>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</si>
  <si>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</si>
  <si>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</si>
  <si>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</si>
  <si>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</si>
  <si>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</si>
  <si>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</si>
  <si>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</si>
  <si>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</si>
  <si>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</si>
  <si>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</si>
  <si>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</si>
  <si>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</si>
  <si>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</si>
  <si>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</si>
  <si>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</si>
  <si>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</si>
  <si>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</si>
  <si>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</si>
  <si>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</si>
  <si>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</si>
  <si>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</si>
  <si>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</si>
  <si>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</si>
  <si>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</si>
  <si>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</si>
  <si>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</si>
  <si>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</si>
  <si>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</si>
  <si>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</si>
  <si>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</si>
  <si>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</si>
  <si>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</si>
  <si>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</si>
  <si>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</si>
  <si>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</si>
  <si>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</si>
  <si>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</si>
  <si>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</si>
  <si>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</si>
  <si>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</si>
  <si>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</si>
  <si>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</si>
  <si>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</si>
  <si>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</si>
  <si>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</si>
  <si>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</si>
  <si>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</si>
  <si>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</si>
  <si>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</si>
  <si>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</si>
  <si>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</si>
  <si>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</si>
  <si>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</si>
  <si>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</si>
  <si>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</si>
  <si>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</si>
  <si>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</si>
  <si>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</si>
  <si>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</si>
  <si>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</si>
  <si>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</si>
  <si>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</si>
  <si>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</si>
  <si>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</si>
  <si>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</si>
  <si>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</si>
  <si>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</si>
  <si>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</si>
  <si>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</si>
  <si>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</si>
  <si>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</si>
  <si>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</si>
  <si>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</si>
  <si>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</si>
  <si>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</si>
  <si>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</si>
  <si>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</si>
  <si>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</si>
  <si>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</si>
  <si>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</si>
  <si>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</si>
  <si>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</si>
  <si>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</si>
  <si>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</si>
  <si>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</si>
  <si>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</si>
  <si>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</si>
  <si>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</si>
  <si>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</si>
  <si>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</si>
  <si>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</si>
  <si>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</si>
  <si>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</si>
  <si>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</si>
  <si>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</si>
  <si>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</si>
  <si>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</si>
  <si>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</si>
  <si>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</si>
  <si>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</si>
  <si>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</si>
  <si>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</si>
  <si>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</si>
  <si>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</si>
  <si>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</si>
  <si>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</si>
  <si>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</si>
  <si>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</si>
  <si>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Тлумацький районний суд Івано-Франківської області</t>
  </si>
  <si>
    <t>78000. Івано-Франківська область.м. Тлумач</t>
  </si>
  <si>
    <t>вул. Винниченка</t>
  </si>
  <si>
    <t>14 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</si>
  <si>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</si>
  <si>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</si>
  <si>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</si>
  <si>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</si>
  <si>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</si>
  <si>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</si>
  <si>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</si>
  <si>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</si>
  <si>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</si>
  <si>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</si>
  <si>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</si>
  <si>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</si>
  <si>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</si>
  <si>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</si>
  <si>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</si>
  <si>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</si>
  <si>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</si>
  <si>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</si>
  <si>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</si>
  <si>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</si>
  <si>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</si>
  <si>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</si>
  <si>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</si>
  <si>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</si>
  <si>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</si>
  <si>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</si>
  <si>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Уляна ЛУКОВКІНА</t>
  </si>
  <si>
    <t>Наталія ЛОБУР</t>
  </si>
  <si>
    <t>03479- 2-40-83</t>
  </si>
  <si>
    <t>inbox@tl.if.court.gov.ua</t>
  </si>
  <si>
    <t>2 січня 2024 року</t>
  </si>
</sst>
</file>

<file path=xl/styles.xml><?xml version="1.0" encoding="utf-8"?>
<styleSheet xmlns="http://schemas.openxmlformats.org/spreadsheetml/2006/main">
  <numFmts count="6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 _₴_-;\-* #,##0\ _₴_-;_-* &quot;-&quot;\ _₴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u val="single"/>
      <sz val="10"/>
      <color theme="10"/>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3" fillId="27"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1" applyNumberFormat="0" applyAlignment="0" applyProtection="0"/>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0" borderId="0" applyNumberFormat="0" applyBorder="0" applyAlignment="0" applyProtection="0"/>
    <xf numFmtId="0" fontId="0" fillId="31" borderId="8" applyNumberFormat="0" applyFont="0" applyAlignment="0" applyProtection="0"/>
    <xf numFmtId="0" fontId="54" fillId="29"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Hyperlink" xfId="41"/>
    <cellStyle name="Currency" xfId="42"/>
    <cellStyle name="Currency [0]" xfId="43"/>
    <cellStyle name="Добре"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Обчислення" xfId="52"/>
    <cellStyle name="Обычный 2" xfId="53"/>
    <cellStyle name="Обычный 2 2" xfId="54"/>
    <cellStyle name="Followed Hyperlink" xfId="55"/>
    <cellStyle name="Підсумок" xfId="56"/>
    <cellStyle name="Поганий" xfId="57"/>
    <cellStyle name="Примітка" xfId="58"/>
    <cellStyle name="Результат" xfId="59"/>
    <cellStyle name="Середній"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t="s">
        <v>134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&amp;L10E6A5AC&amp;C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936</v>
      </c>
      <c r="D6" s="88">
        <f>SUM(D7,D10,D13,D14,D15,D21,D24,D25,D18,D19,D20)</f>
        <v>773544.3499999987</v>
      </c>
      <c r="E6" s="88">
        <f>SUM(E7,E10,E13,E14,E15,E21,E24,E25,E18,E19,E20)</f>
        <v>660</v>
      </c>
      <c r="F6" s="88">
        <f>SUM(F7,F10,F13,F14,F15,F21,F24,F25,F18,F19,F20)</f>
        <v>675782.3799999999</v>
      </c>
      <c r="G6" s="88">
        <f>SUM(G7,G10,G13,G14,G15,G21,G24,G25,G18,G19,G20)</f>
        <v>68</v>
      </c>
      <c r="H6" s="88">
        <f>SUM(H7,H10,H13,H14,H15,H21,H24,H25,H18,H19,H20)</f>
        <v>55453.66</v>
      </c>
      <c r="I6" s="88">
        <f>SUM(I7,I10,I13,I14,I15,I21,I24,I25,I18,I19,I20)</f>
        <v>23</v>
      </c>
      <c r="J6" s="88">
        <f>SUM(J7,J10,J13,J14,J15,J21,J24,J25,J18,J19,J20)</f>
        <v>25953.6</v>
      </c>
      <c r="K6" s="88">
        <f>SUM(K7,K10,K13,K14,K15,K21,K24,K25,K18,K19,K20)</f>
        <v>95</v>
      </c>
      <c r="L6" s="88">
        <f>SUM(L7,L10,L13,L14,L15,L21,L24,L25,L18,L19,L20)</f>
        <v>76762.4</v>
      </c>
    </row>
    <row r="7" spans="1:12" ht="12.75" customHeight="1">
      <c r="A7" s="86">
        <v>2</v>
      </c>
      <c r="B7" s="89" t="s">
        <v>67</v>
      </c>
      <c r="C7" s="90">
        <v>279</v>
      </c>
      <c r="D7" s="90">
        <v>443459.549999999</v>
      </c>
      <c r="E7" s="90">
        <v>178</v>
      </c>
      <c r="F7" s="90">
        <v>392380.3</v>
      </c>
      <c r="G7" s="90">
        <v>57</v>
      </c>
      <c r="H7" s="90">
        <v>45479.36</v>
      </c>
      <c r="I7" s="90">
        <v>3</v>
      </c>
      <c r="J7" s="90">
        <v>4294.4</v>
      </c>
      <c r="K7" s="90">
        <v>22</v>
      </c>
      <c r="L7" s="90">
        <v>46701.6</v>
      </c>
    </row>
    <row r="8" spans="1:12" ht="12.75">
      <c r="A8" s="86">
        <v>3</v>
      </c>
      <c r="B8" s="91" t="s">
        <v>68</v>
      </c>
      <c r="C8" s="90">
        <v>79</v>
      </c>
      <c r="D8" s="90">
        <v>221011.71</v>
      </c>
      <c r="E8" s="90">
        <v>67</v>
      </c>
      <c r="F8" s="90">
        <v>221075.16</v>
      </c>
      <c r="G8" s="90">
        <v>6</v>
      </c>
      <c r="H8" s="90">
        <v>9545.1</v>
      </c>
      <c r="I8" s="90">
        <v>1</v>
      </c>
      <c r="J8" s="90">
        <v>2684</v>
      </c>
      <c r="K8" s="90">
        <v>1</v>
      </c>
      <c r="L8" s="90">
        <v>2684</v>
      </c>
    </row>
    <row r="9" spans="1:12" ht="12.75">
      <c r="A9" s="86">
        <v>4</v>
      </c>
      <c r="B9" s="91" t="s">
        <v>69</v>
      </c>
      <c r="C9" s="90">
        <v>200</v>
      </c>
      <c r="D9" s="90">
        <v>222447.84</v>
      </c>
      <c r="E9" s="90">
        <v>111</v>
      </c>
      <c r="F9" s="90">
        <v>171305.14</v>
      </c>
      <c r="G9" s="90">
        <v>51</v>
      </c>
      <c r="H9" s="90">
        <v>35934.26</v>
      </c>
      <c r="I9" s="90">
        <v>2</v>
      </c>
      <c r="J9" s="90">
        <v>1610.4</v>
      </c>
      <c r="K9" s="90">
        <v>21</v>
      </c>
      <c r="L9" s="90">
        <v>44017.6</v>
      </c>
    </row>
    <row r="10" spans="1:12" ht="12.75">
      <c r="A10" s="86">
        <v>5</v>
      </c>
      <c r="B10" s="89" t="s">
        <v>70</v>
      </c>
      <c r="C10" s="90">
        <v>111</v>
      </c>
      <c r="D10" s="90">
        <v>82586</v>
      </c>
      <c r="E10" s="90">
        <v>43</v>
      </c>
      <c r="F10" s="90">
        <v>52859</v>
      </c>
      <c r="G10" s="90">
        <v>6</v>
      </c>
      <c r="H10" s="90">
        <v>6216.3</v>
      </c>
      <c r="I10" s="90">
        <v>18</v>
      </c>
      <c r="J10" s="90">
        <v>20317.2</v>
      </c>
      <c r="K10" s="90">
        <v>24</v>
      </c>
      <c r="L10" s="90">
        <v>11272.8</v>
      </c>
    </row>
    <row r="11" spans="1:12" ht="12.75">
      <c r="A11" s="86">
        <v>6</v>
      </c>
      <c r="B11" s="91" t="s">
        <v>71</v>
      </c>
      <c r="C11" s="90">
        <v>4</v>
      </c>
      <c r="D11" s="90">
        <v>10736</v>
      </c>
      <c r="E11" s="90">
        <v>3</v>
      </c>
      <c r="F11" s="90">
        <v>7849</v>
      </c>
      <c r="G11" s="90"/>
      <c r="H11" s="90"/>
      <c r="I11" s="90"/>
      <c r="J11" s="90"/>
      <c r="K11" s="90">
        <v>1</v>
      </c>
      <c r="L11" s="90">
        <v>2684</v>
      </c>
    </row>
    <row r="12" spans="1:12" ht="12.75">
      <c r="A12" s="86">
        <v>7</v>
      </c>
      <c r="B12" s="91" t="s">
        <v>72</v>
      </c>
      <c r="C12" s="90">
        <v>107</v>
      </c>
      <c r="D12" s="90">
        <v>71850</v>
      </c>
      <c r="E12" s="90">
        <v>40</v>
      </c>
      <c r="F12" s="90">
        <v>45010</v>
      </c>
      <c r="G12" s="90">
        <v>6</v>
      </c>
      <c r="H12" s="90">
        <v>6216.3</v>
      </c>
      <c r="I12" s="90">
        <v>18</v>
      </c>
      <c r="J12" s="90">
        <v>20317.2</v>
      </c>
      <c r="K12" s="90">
        <v>23</v>
      </c>
      <c r="L12" s="90">
        <v>8588.8</v>
      </c>
    </row>
    <row r="13" spans="1:12" ht="12.75">
      <c r="A13" s="86">
        <v>8</v>
      </c>
      <c r="B13" s="89" t="s">
        <v>18</v>
      </c>
      <c r="C13" s="90">
        <v>121</v>
      </c>
      <c r="D13" s="90">
        <v>125611.2</v>
      </c>
      <c r="E13" s="90">
        <v>113</v>
      </c>
      <c r="F13" s="90">
        <v>122095.88</v>
      </c>
      <c r="G13" s="90">
        <v>2</v>
      </c>
      <c r="H13" s="90">
        <v>1610.4</v>
      </c>
      <c r="I13" s="90">
        <v>1</v>
      </c>
      <c r="J13" s="90">
        <v>1073.6</v>
      </c>
      <c r="K13" s="90">
        <v>3</v>
      </c>
      <c r="L13" s="90">
        <v>2147.2</v>
      </c>
    </row>
    <row r="14" spans="1:12" ht="12.75">
      <c r="A14" s="86">
        <v>9</v>
      </c>
      <c r="B14" s="89" t="s">
        <v>19</v>
      </c>
      <c r="C14" s="90">
        <v>1</v>
      </c>
      <c r="D14" s="90">
        <v>4731</v>
      </c>
      <c r="E14" s="90">
        <v>1</v>
      </c>
      <c r="F14" s="90">
        <v>4731</v>
      </c>
      <c r="G14" s="90"/>
      <c r="H14" s="90"/>
      <c r="I14" s="90"/>
      <c r="J14" s="90"/>
      <c r="K14" s="90"/>
      <c r="L14" s="90"/>
    </row>
    <row r="15" spans="1:12" ht="89.25" customHeight="1">
      <c r="A15" s="86">
        <v>10</v>
      </c>
      <c r="B15" s="89" t="s">
        <v>90</v>
      </c>
      <c r="C15" s="90">
        <v>58</v>
      </c>
      <c r="D15" s="90">
        <v>31939.6</v>
      </c>
      <c r="E15" s="90">
        <v>37</v>
      </c>
      <c r="F15" s="90">
        <v>25497.9</v>
      </c>
      <c r="G15" s="90">
        <v>3</v>
      </c>
      <c r="H15" s="90">
        <v>2147.6</v>
      </c>
      <c r="I15" s="90"/>
      <c r="J15" s="90"/>
      <c r="K15" s="90">
        <v>16</v>
      </c>
      <c r="L15" s="90">
        <v>8588.8</v>
      </c>
    </row>
    <row r="16" spans="1:12" ht="12.75">
      <c r="A16" s="86">
        <v>11</v>
      </c>
      <c r="B16" s="91" t="s">
        <v>71</v>
      </c>
      <c r="C16" s="90">
        <v>3</v>
      </c>
      <c r="D16" s="90">
        <v>4026</v>
      </c>
      <c r="E16" s="90">
        <v>3</v>
      </c>
      <c r="F16" s="90">
        <v>4026</v>
      </c>
      <c r="G16" s="90"/>
      <c r="H16" s="90"/>
      <c r="I16" s="90"/>
      <c r="J16" s="90"/>
      <c r="K16" s="90"/>
      <c r="L16" s="90"/>
    </row>
    <row r="17" spans="1:12" ht="12.75">
      <c r="A17" s="86">
        <v>12</v>
      </c>
      <c r="B17" s="91" t="s">
        <v>72</v>
      </c>
      <c r="C17" s="90">
        <v>55</v>
      </c>
      <c r="D17" s="90">
        <v>27913.6</v>
      </c>
      <c r="E17" s="90">
        <v>34</v>
      </c>
      <c r="F17" s="90">
        <v>21471.9</v>
      </c>
      <c r="G17" s="90">
        <v>3</v>
      </c>
      <c r="H17" s="90">
        <v>2147.6</v>
      </c>
      <c r="I17" s="90"/>
      <c r="J17" s="90"/>
      <c r="K17" s="90">
        <v>16</v>
      </c>
      <c r="L17" s="90">
        <v>8588.8</v>
      </c>
    </row>
    <row r="18" spans="1:12" ht="12.75">
      <c r="A18" s="86">
        <v>13</v>
      </c>
      <c r="B18" s="92" t="s">
        <v>91</v>
      </c>
      <c r="C18" s="90">
        <v>365</v>
      </c>
      <c r="D18" s="90">
        <v>85082.7999999998</v>
      </c>
      <c r="E18" s="90">
        <v>287</v>
      </c>
      <c r="F18" s="90">
        <v>78084.1</v>
      </c>
      <c r="G18" s="90"/>
      <c r="H18" s="90"/>
      <c r="I18" s="90">
        <v>1</v>
      </c>
      <c r="J18" s="90">
        <v>268.4</v>
      </c>
      <c r="K18" s="90">
        <v>30</v>
      </c>
      <c r="L18" s="90">
        <v>8052</v>
      </c>
    </row>
    <row r="19" spans="1:12" ht="12.75">
      <c r="A19" s="86">
        <v>14</v>
      </c>
      <c r="B19" s="92" t="s">
        <v>92</v>
      </c>
      <c r="C19" s="90">
        <v>1</v>
      </c>
      <c r="D19" s="90">
        <v>134.2</v>
      </c>
      <c r="E19" s="90">
        <v>1</v>
      </c>
      <c r="F19" s="90">
        <v>134.2</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11</v>
      </c>
      <c r="D39" s="88">
        <f>SUM(D40,D47,D48,D49)</f>
        <v>5468</v>
      </c>
      <c r="E39" s="88">
        <f>SUM(E40,E47,E48,E49)</f>
        <v>10</v>
      </c>
      <c r="F39" s="88">
        <f>SUM(F40,F47,F48,F49)</f>
        <v>5418</v>
      </c>
      <c r="G39" s="88">
        <f>SUM(G40,G47,G48,G49)</f>
        <v>1</v>
      </c>
      <c r="H39" s="88">
        <f>SUM(H40,H47,H48,H49)</f>
        <v>536.8</v>
      </c>
      <c r="I39" s="88">
        <f>SUM(I40,I47,I48,I49)</f>
        <v>0</v>
      </c>
      <c r="J39" s="88">
        <f>SUM(J40,J47,J48,J49)</f>
        <v>0</v>
      </c>
      <c r="K39" s="88">
        <f>SUM(K40,K47,K48,K49)</f>
        <v>0</v>
      </c>
      <c r="L39" s="88">
        <f>SUM(L40,L47,L48,L49)</f>
        <v>0</v>
      </c>
    </row>
    <row r="40" spans="1:12" ht="12.75">
      <c r="A40" s="86">
        <v>35</v>
      </c>
      <c r="B40" s="89" t="s">
        <v>78</v>
      </c>
      <c r="C40" s="90">
        <f>SUM(C41,C44)</f>
        <v>11</v>
      </c>
      <c r="D40" s="90">
        <f>SUM(D41,D44)</f>
        <v>5468</v>
      </c>
      <c r="E40" s="90">
        <f>SUM(E41,E44)</f>
        <v>10</v>
      </c>
      <c r="F40" s="90">
        <f>SUM(F41,F44)</f>
        <v>5418</v>
      </c>
      <c r="G40" s="90">
        <f>SUM(G41,G44)</f>
        <v>1</v>
      </c>
      <c r="H40" s="90">
        <f>SUM(H41,H44)</f>
        <v>536.8</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11</v>
      </c>
      <c r="D44" s="90">
        <v>5468</v>
      </c>
      <c r="E44" s="90">
        <v>10</v>
      </c>
      <c r="F44" s="90">
        <v>5418</v>
      </c>
      <c r="G44" s="90">
        <v>1</v>
      </c>
      <c r="H44" s="90">
        <v>536.8</v>
      </c>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11</v>
      </c>
      <c r="D46" s="90">
        <v>5468</v>
      </c>
      <c r="E46" s="90">
        <v>10</v>
      </c>
      <c r="F46" s="90">
        <v>5418</v>
      </c>
      <c r="G46" s="90">
        <v>1</v>
      </c>
      <c r="H46" s="90">
        <v>536.8</v>
      </c>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10</v>
      </c>
      <c r="D50" s="88">
        <f>SUM(D51:D54)</f>
        <v>554.77</v>
      </c>
      <c r="E50" s="88">
        <f>SUM(E51:E54)</f>
        <v>10</v>
      </c>
      <c r="F50" s="88">
        <f>SUM(F51:F54)</f>
        <v>554.91</v>
      </c>
      <c r="G50" s="88">
        <f>SUM(G51:G54)</f>
        <v>0</v>
      </c>
      <c r="H50" s="88">
        <f>SUM(H51:H54)</f>
        <v>0</v>
      </c>
      <c r="I50" s="88">
        <f>SUM(I51:I54)</f>
        <v>0</v>
      </c>
      <c r="J50" s="88">
        <f>SUM(J51:J54)</f>
        <v>0</v>
      </c>
      <c r="K50" s="88">
        <f>SUM(K51:K54)</f>
        <v>0</v>
      </c>
      <c r="L50" s="88">
        <f>SUM(L51:L54)</f>
        <v>0</v>
      </c>
    </row>
    <row r="51" spans="1:12" ht="12.75">
      <c r="A51" s="86">
        <v>46</v>
      </c>
      <c r="B51" s="89" t="s">
        <v>9</v>
      </c>
      <c r="C51" s="90">
        <v>2</v>
      </c>
      <c r="D51" s="90">
        <v>32.2</v>
      </c>
      <c r="E51" s="90">
        <v>2</v>
      </c>
      <c r="F51" s="90">
        <v>32.3</v>
      </c>
      <c r="G51" s="90"/>
      <c r="H51" s="90"/>
      <c r="I51" s="90"/>
      <c r="J51" s="90"/>
      <c r="K51" s="90"/>
      <c r="L51" s="90"/>
    </row>
    <row r="52" spans="1:12" ht="12.75">
      <c r="A52" s="86">
        <v>47</v>
      </c>
      <c r="B52" s="89" t="s">
        <v>10</v>
      </c>
      <c r="C52" s="90">
        <v>2</v>
      </c>
      <c r="D52" s="90">
        <v>161.04</v>
      </c>
      <c r="E52" s="90">
        <v>2</v>
      </c>
      <c r="F52" s="90">
        <v>161.02</v>
      </c>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6</v>
      </c>
      <c r="D54" s="90">
        <v>361.53</v>
      </c>
      <c r="E54" s="90">
        <v>6</v>
      </c>
      <c r="F54" s="90">
        <v>361.59</v>
      </c>
      <c r="G54" s="90"/>
      <c r="H54" s="90"/>
      <c r="I54" s="90"/>
      <c r="J54" s="90"/>
      <c r="K54" s="90"/>
      <c r="L54" s="90"/>
    </row>
    <row r="55" spans="1:12" s="47" customFormat="1" ht="19.5" customHeight="1">
      <c r="A55" s="86">
        <v>50</v>
      </c>
      <c r="B55" s="87" t="s">
        <v>95</v>
      </c>
      <c r="C55" s="88">
        <v>268</v>
      </c>
      <c r="D55" s="88">
        <v>143821.8</v>
      </c>
      <c r="E55" s="88">
        <v>125</v>
      </c>
      <c r="F55" s="88">
        <v>67098.5000000001</v>
      </c>
      <c r="G55" s="88"/>
      <c r="H55" s="88"/>
      <c r="I55" s="88">
        <v>268</v>
      </c>
      <c r="J55" s="88">
        <v>143821.87</v>
      </c>
      <c r="K55" s="88"/>
      <c r="L55" s="88"/>
    </row>
    <row r="56" spans="1:12" ht="19.5" customHeight="1">
      <c r="A56" s="86">
        <v>51</v>
      </c>
      <c r="B56" s="95" t="s">
        <v>135</v>
      </c>
      <c r="C56" s="88">
        <f>SUM(C6,C28,C39,C50,C55)</f>
        <v>1225</v>
      </c>
      <c r="D56" s="88">
        <f>SUM(D6,D28,D39,D50,D55)</f>
        <v>923388.9199999988</v>
      </c>
      <c r="E56" s="88">
        <f>SUM(E6,E28,E39,E50,E55)</f>
        <v>805</v>
      </c>
      <c r="F56" s="88">
        <f>SUM(F6,F28,F39,F50,F55)</f>
        <v>748853.79</v>
      </c>
      <c r="G56" s="88">
        <f>SUM(G6,G28,G39,G50,G55)</f>
        <v>69</v>
      </c>
      <c r="H56" s="88">
        <f>SUM(H6,H28,H39,H50,H55)</f>
        <v>55990.46000000001</v>
      </c>
      <c r="I56" s="88">
        <f>SUM(I6,I28,I39,I50,I55)</f>
        <v>291</v>
      </c>
      <c r="J56" s="88">
        <f>SUM(J6,J28,J39,J50,J55)</f>
        <v>169775.47</v>
      </c>
      <c r="K56" s="88">
        <f>SUM(K6,K28,K39,K50,K55)</f>
        <v>95</v>
      </c>
      <c r="L56" s="88">
        <f>SUM(L6,L28,L39,L50,L55)</f>
        <v>76762.4</v>
      </c>
    </row>
    <row r="57" spans="1:12" ht="12.75">
      <c r="A57" s="86">
        <v>52</v>
      </c>
      <c r="B57" s="104" t="s">
        <v>106</v>
      </c>
      <c r="C57" s="90">
        <v>8</v>
      </c>
      <c r="D57" s="90">
        <v>23847.3</v>
      </c>
      <c r="E57" s="90">
        <v>8</v>
      </c>
      <c r="F57" s="90">
        <v>20797.28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&amp;L10E6A5AC&amp;CФорма № 10, Підрозділ: Тлумацький районний суд Івано-Франківської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95</v>
      </c>
      <c r="G5" s="97">
        <f>SUM(G6:G33)</f>
        <v>76762.4</v>
      </c>
    </row>
    <row r="6" spans="1:7" ht="12.75" customHeight="1">
      <c r="A6" s="96">
        <v>2</v>
      </c>
      <c r="B6" s="160" t="s">
        <v>114</v>
      </c>
      <c r="C6" s="161"/>
      <c r="D6" s="162"/>
      <c r="E6" s="102" t="s">
        <v>136</v>
      </c>
      <c r="F6" s="98">
        <v>11</v>
      </c>
      <c r="G6" s="99">
        <v>2952.4</v>
      </c>
    </row>
    <row r="7" spans="1:7" ht="26.25" customHeight="1">
      <c r="A7" s="96">
        <v>3</v>
      </c>
      <c r="B7" s="160" t="s">
        <v>59</v>
      </c>
      <c r="C7" s="161"/>
      <c r="D7" s="162"/>
      <c r="E7" s="102" t="s">
        <v>137</v>
      </c>
      <c r="F7" s="98"/>
      <c r="G7" s="99"/>
    </row>
    <row r="8" spans="1:7" ht="39" customHeight="1">
      <c r="A8" s="96">
        <v>4</v>
      </c>
      <c r="B8" s="160" t="s">
        <v>119</v>
      </c>
      <c r="C8" s="161"/>
      <c r="D8" s="162"/>
      <c r="E8" s="102" t="s">
        <v>138</v>
      </c>
      <c r="F8" s="98">
        <v>52</v>
      </c>
      <c r="G8" s="99">
        <v>23887.6</v>
      </c>
    </row>
    <row r="9" spans="1:7" ht="39" customHeight="1">
      <c r="A9" s="96">
        <v>5</v>
      </c>
      <c r="B9" s="160" t="s">
        <v>115</v>
      </c>
      <c r="C9" s="161"/>
      <c r="D9" s="162"/>
      <c r="E9" s="102" t="s">
        <v>139</v>
      </c>
      <c r="F9" s="98"/>
      <c r="G9" s="99"/>
    </row>
    <row r="10" spans="1:7" ht="26.25" customHeight="1">
      <c r="A10" s="96">
        <v>6</v>
      </c>
      <c r="B10" s="160" t="s">
        <v>60</v>
      </c>
      <c r="C10" s="161"/>
      <c r="D10" s="162"/>
      <c r="E10" s="102" t="s">
        <v>140</v>
      </c>
      <c r="F10" s="98">
        <v>12</v>
      </c>
      <c r="G10" s="99">
        <v>6441.6</v>
      </c>
    </row>
    <row r="11" spans="1:7" ht="26.25" customHeight="1">
      <c r="A11" s="96">
        <v>7</v>
      </c>
      <c r="B11" s="160" t="s">
        <v>61</v>
      </c>
      <c r="C11" s="161"/>
      <c r="D11" s="162"/>
      <c r="E11" s="102" t="s">
        <v>141</v>
      </c>
      <c r="F11" s="98">
        <v>2</v>
      </c>
      <c r="G11" s="99">
        <v>3757.6</v>
      </c>
    </row>
    <row r="12" spans="1:7" ht="26.25" customHeight="1">
      <c r="A12" s="96">
        <v>8</v>
      </c>
      <c r="B12" s="160" t="s">
        <v>62</v>
      </c>
      <c r="C12" s="161"/>
      <c r="D12" s="162"/>
      <c r="E12" s="102" t="s">
        <v>142</v>
      </c>
      <c r="F12" s="98"/>
      <c r="G12" s="99"/>
    </row>
    <row r="13" spans="1:7" ht="26.25" customHeight="1">
      <c r="A13" s="96">
        <v>9</v>
      </c>
      <c r="B13" s="160" t="s">
        <v>120</v>
      </c>
      <c r="C13" s="161"/>
      <c r="D13" s="162"/>
      <c r="E13" s="102" t="s">
        <v>143</v>
      </c>
      <c r="F13" s="98"/>
      <c r="G13" s="99"/>
    </row>
    <row r="14" spans="1:7" ht="12.75" customHeight="1">
      <c r="A14" s="96">
        <v>10</v>
      </c>
      <c r="B14" s="160" t="s">
        <v>88</v>
      </c>
      <c r="C14" s="161"/>
      <c r="D14" s="162"/>
      <c r="E14" s="102" t="s">
        <v>144</v>
      </c>
      <c r="F14" s="98">
        <v>10</v>
      </c>
      <c r="G14" s="99">
        <v>8588.8</v>
      </c>
    </row>
    <row r="15" spans="1:7" ht="12.75" customHeight="1">
      <c r="A15" s="96">
        <v>11</v>
      </c>
      <c r="B15" s="160" t="s">
        <v>63</v>
      </c>
      <c r="C15" s="161"/>
      <c r="D15" s="162"/>
      <c r="E15" s="102" t="s">
        <v>145</v>
      </c>
      <c r="F15" s="98"/>
      <c r="G15" s="99"/>
    </row>
    <row r="16" spans="1:7" ht="12.75" customHeight="1">
      <c r="A16" s="96">
        <v>12</v>
      </c>
      <c r="B16" s="160" t="s">
        <v>64</v>
      </c>
      <c r="C16" s="161"/>
      <c r="D16" s="162"/>
      <c r="E16" s="102" t="s">
        <v>146</v>
      </c>
      <c r="F16" s="98"/>
      <c r="G16" s="99"/>
    </row>
    <row r="17" spans="1:7" ht="26.25" customHeight="1">
      <c r="A17" s="96">
        <v>13</v>
      </c>
      <c r="B17" s="160" t="s">
        <v>65</v>
      </c>
      <c r="C17" s="161"/>
      <c r="D17" s="162"/>
      <c r="E17" s="102" t="s">
        <v>147</v>
      </c>
      <c r="F17" s="98"/>
      <c r="G17" s="99"/>
    </row>
    <row r="18" spans="1:7" ht="26.25" customHeight="1">
      <c r="A18" s="96">
        <v>14</v>
      </c>
      <c r="B18" s="160" t="s">
        <v>121</v>
      </c>
      <c r="C18" s="161"/>
      <c r="D18" s="162"/>
      <c r="E18" s="102" t="s">
        <v>148</v>
      </c>
      <c r="F18" s="98">
        <v>1</v>
      </c>
      <c r="G18" s="99"/>
    </row>
    <row r="19" spans="1:7" ht="26.25" customHeight="1">
      <c r="A19" s="96">
        <v>15</v>
      </c>
      <c r="B19" s="160" t="s">
        <v>116</v>
      </c>
      <c r="C19" s="161"/>
      <c r="D19" s="162"/>
      <c r="E19" s="102" t="s">
        <v>149</v>
      </c>
      <c r="F19" s="98"/>
      <c r="G19" s="99"/>
    </row>
    <row r="20" spans="1:7" ht="52.5" customHeight="1">
      <c r="A20" s="96">
        <v>16</v>
      </c>
      <c r="B20" s="160" t="s">
        <v>122</v>
      </c>
      <c r="C20" s="161"/>
      <c r="D20" s="162"/>
      <c r="E20" s="102" t="s">
        <v>150</v>
      </c>
      <c r="F20" s="98"/>
      <c r="G20" s="99"/>
    </row>
    <row r="21" spans="1:7" ht="12.75" customHeight="1">
      <c r="A21" s="96">
        <v>17</v>
      </c>
      <c r="B21" s="160" t="s">
        <v>86</v>
      </c>
      <c r="C21" s="161"/>
      <c r="D21" s="162"/>
      <c r="E21" s="102" t="s">
        <v>151</v>
      </c>
      <c r="F21" s="98"/>
      <c r="G21" s="99"/>
    </row>
    <row r="22" spans="1:7" ht="26.25" customHeight="1">
      <c r="A22" s="96">
        <v>18</v>
      </c>
      <c r="B22" s="160" t="s">
        <v>117</v>
      </c>
      <c r="C22" s="161"/>
      <c r="D22" s="162"/>
      <c r="E22" s="102" t="s">
        <v>152</v>
      </c>
      <c r="F22" s="98"/>
      <c r="G22" s="99"/>
    </row>
    <row r="23" spans="1:7" ht="52.5" customHeight="1">
      <c r="A23" s="96">
        <v>19</v>
      </c>
      <c r="B23" s="160" t="s">
        <v>87</v>
      </c>
      <c r="C23" s="161"/>
      <c r="D23" s="162"/>
      <c r="E23" s="103" t="s">
        <v>153</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154</v>
      </c>
      <c r="F25" s="98">
        <v>2</v>
      </c>
      <c r="G25" s="99">
        <v>1073.6</v>
      </c>
    </row>
    <row r="26" spans="1:7" ht="63" customHeight="1">
      <c r="A26" s="96">
        <v>22</v>
      </c>
      <c r="B26" s="160" t="s">
        <v>89</v>
      </c>
      <c r="C26" s="161"/>
      <c r="D26" s="162"/>
      <c r="E26" s="103" t="s">
        <v>155</v>
      </c>
      <c r="F26" s="98">
        <v>5</v>
      </c>
      <c r="G26" s="99">
        <v>30060.8</v>
      </c>
    </row>
    <row r="27" spans="1:7" ht="39" customHeight="1">
      <c r="A27" s="96">
        <v>23</v>
      </c>
      <c r="B27" s="160" t="s">
        <v>118</v>
      </c>
      <c r="C27" s="161"/>
      <c r="D27" s="162"/>
      <c r="E27" s="103" t="s">
        <v>156</v>
      </c>
      <c r="F27" s="98"/>
      <c r="G27" s="99"/>
    </row>
    <row r="28" spans="1:7" s="106" customFormat="1" ht="26.25" customHeight="1">
      <c r="A28" s="96">
        <v>24</v>
      </c>
      <c r="B28" s="158" t="s">
        <v>109</v>
      </c>
      <c r="C28" s="158"/>
      <c r="D28" s="158"/>
      <c r="E28" s="105" t="s">
        <v>157</v>
      </c>
      <c r="F28" s="90"/>
      <c r="G28" s="90"/>
    </row>
    <row r="29" spans="1:7" s="106" customFormat="1" ht="39" customHeight="1">
      <c r="A29" s="96">
        <v>25</v>
      </c>
      <c r="B29" s="158" t="s">
        <v>110</v>
      </c>
      <c r="C29" s="158"/>
      <c r="D29" s="158"/>
      <c r="E29" s="105" t="s">
        <v>158</v>
      </c>
      <c r="F29" s="90"/>
      <c r="G29" s="90"/>
    </row>
    <row r="30" spans="1:7" s="106" customFormat="1" ht="26.25" customHeight="1">
      <c r="A30" s="96">
        <v>26</v>
      </c>
      <c r="B30" s="158" t="s">
        <v>111</v>
      </c>
      <c r="C30" s="158"/>
      <c r="D30" s="158"/>
      <c r="E30" s="105" t="s">
        <v>159</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160</v>
      </c>
      <c r="E35" s="163" t="s">
        <v>161</v>
      </c>
      <c r="F35" s="164"/>
      <c r="I35" s="69"/>
      <c r="J35" s="69"/>
      <c r="K35" s="69"/>
    </row>
    <row r="36" spans="1:11" ht="15.75">
      <c r="A36" s="68"/>
      <c r="B36" s="53"/>
      <c r="C36" s="61" t="s">
        <v>51</v>
      </c>
      <c r="D36" s="40"/>
      <c r="E36" s="61" t="s">
        <v>54</v>
      </c>
      <c r="I36" s="70"/>
      <c r="J36" s="66"/>
      <c r="K36" s="66"/>
    </row>
    <row r="37" spans="1:11" ht="14.25">
      <c r="A37" s="71"/>
      <c r="B37" s="59" t="s">
        <v>50</v>
      </c>
      <c r="C37" s="54"/>
      <c r="D37" s="56" t="s">
        <v>160</v>
      </c>
      <c r="E37" s="166" t="s">
        <v>162</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160</v>
      </c>
      <c r="B40" s="41" t="s">
        <v>55</v>
      </c>
      <c r="C40" s="165" t="s">
        <v>163</v>
      </c>
      <c r="D40" s="165"/>
      <c r="E40" s="39" t="s">
        <v>160</v>
      </c>
      <c r="I40" s="78"/>
      <c r="J40" s="75"/>
      <c r="K40" s="76"/>
    </row>
    <row r="41" spans="1:11" ht="15" customHeight="1">
      <c r="A41" s="77" t="s">
        <v>160</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&amp;L10E6A5AC&amp;CФорма № 10, Підрозділ: Тлумацький районний суд Івано-Франківської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2022-11-24T11:52:15Z</cp:lastPrinted>
  <dcterms:created xsi:type="dcterms:W3CDTF">2015-09-09T10:27:32Z</dcterms:created>
  <dcterms:modified xsi:type="dcterms:W3CDTF">2024-01-22T13:52:51Z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10_00353_4.2023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10E6A5AC</vt:lpwstr>
  </property>
  <property fmtid="{D5CDD505-2E9C-101B-9397-08002B2CF9AE}" pid="10" name="Підрозд">
    <vt:lpwstr>Тлумацький районний суд Івано-Франківської області</vt:lpwstr>
  </property>
  <property fmtid="{D5CDD505-2E9C-101B-9397-08002B2CF9AE}" pid="11" name="ПідрозділDB">
    <vt:i4>0</vt:i4>
  </property>
  <property fmtid="{D5CDD505-2E9C-101B-9397-08002B2CF9AE}" pid="12" name="Підрозділ">
    <vt:i4>563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