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скан\звіти\Formatt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H6" i="3"/>
  <c r="L6" i="3"/>
  <c r="C21" i="3"/>
  <c r="C6" i="3"/>
  <c r="D21" i="3"/>
  <c r="E21" i="3"/>
  <c r="E6" i="3"/>
  <c r="E56" i="3"/>
  <c r="F21" i="3"/>
  <c r="F6" i="3"/>
  <c r="F56" i="3"/>
  <c r="G21" i="3"/>
  <c r="G6" i="3"/>
  <c r="H21" i="3"/>
  <c r="I21" i="3"/>
  <c r="I6" i="3"/>
  <c r="I56" i="3"/>
  <c r="J21" i="3"/>
  <c r="J6" i="3"/>
  <c r="J5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E40" i="3"/>
  <c r="E39" i="3"/>
  <c r="F40" i="3"/>
  <c r="G40" i="3"/>
  <c r="G39" i="3"/>
  <c r="H40" i="3"/>
  <c r="H39" i="3"/>
  <c r="H56" i="3"/>
  <c r="I40" i="3"/>
  <c r="I39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G56" i="3"/>
  <c r="C56" i="3"/>
  <c r="L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<sst xmlns="http://schemas.openxmlformats.org/spreadsheetml/2006/main" count="154" uniqueCount="128">
  <si>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</si>
  <si>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</si>
  <si>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</si>
  <si>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</si>
  <si>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</si>
  <si>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</si>
  <si>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</si>
  <si>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</si>
  <si>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</si>
  <si>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</si>
  <si>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</si>
  <si>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</si>
  <si>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</si>
  <si>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</si>
  <si>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</si>
  <si>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</si>
  <si>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</si>
  <si>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</si>
  <si>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</si>
  <si>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</si>
  <si>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</si>
  <si>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</si>
  <si>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</si>
  <si>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</si>
  <si>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</si>
  <si>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</si>
  <si>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</si>
  <si>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</si>
  <si>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</si>
  <si>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</si>
  <si>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</si>
  <si>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</si>
  <si>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</si>
  <si>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</si>
  <si>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</si>
  <si>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</si>
  <si>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</si>
  <si>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</si>
  <si>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</si>
  <si>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</si>
  <si>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</si>
  <si>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</si>
  <si>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</si>
  <si>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</si>
  <si>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</si>
  <si>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</si>
  <si>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</si>
  <si>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</si>
  <si>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</si>
  <si>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</si>
  <si>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</si>
  <si>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</si>
  <si>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</si>
  <si>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</si>
  <si>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</si>
  <si>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</si>
  <si>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</si>
  <si>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</si>
  <si>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</si>
  <si>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</si>
  <si>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</si>
  <si>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</si>
  <si>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</si>
  <si>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</si>
  <si>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</si>
  <si>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</si>
  <si>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</si>
  <si>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</si>
  <si>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</si>
  <si>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</si>
  <si>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</si>
  <si>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</si>
  <si>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</si>
  <si>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</si>
  <si>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</si>
  <si>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</si>
  <si>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</si>
  <si>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</si>
  <si>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</si>
  <si>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</si>
  <si>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</si>
  <si>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</si>
  <si>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</si>
  <si>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</si>
  <si>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</si>
  <si>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</si>
  <si>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</si>
  <si>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</si>
  <si>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</si>
  <si>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</si>
  <si>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</si>
  <si>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</si>
  <si>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</si>
  <si>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</si>
  <si>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</si>
  <si>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</si>
  <si>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</si>
  <si>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</si>
  <si>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</si>
  <si>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</si>
  <si>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</si>
  <si>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</si>
  <si>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</si>
  <si>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</si>
  <si>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</si>
  <si>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</si>
  <si>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</si>
  <si>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</si>
  <si>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</si>
  <si>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</si>
  <si>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</si>
  <si>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</si>
  <si>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</si>
  <si>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</si>
  <si>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</si>
  <si>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</si>
  <si>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</si>
  <si>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</si>
  <si>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</si>
  <si>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Богородчанський районний суд Івано-Франківської області</t>
  </si>
  <si>
    <t>77701. Івано-Франківська область.смт. Богородчани</t>
  </si>
  <si>
    <t>вул. Шевченка</t>
  </si>
  <si>
    <t/>
  </si>
  <si>
    <t>Л.М. Битківський</t>
  </si>
  <si>
    <t>В.Т. Басараб</t>
  </si>
  <si>
    <t xml:space="preserve"> (03471)2-41-62</t>
  </si>
  <si>
    <t>inbox@bg.if.court.gov.ua</t>
  </si>
  <si>
    <t>31 грудня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</si>
</sst>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&amp;C&amp;L93625F4A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814</v>
      </c>
      <c r="D6" s="96">
        <f t="shared" si="0"/>
        <v>678161.77</v>
      </c>
      <c r="E6" s="96">
        <f t="shared" si="0"/>
        <v>690</v>
      </c>
      <c r="F6" s="96">
        <f t="shared" si="0"/>
        <v>561833.08000000007</v>
      </c>
      <c r="G6" s="96">
        <f t="shared" si="0"/>
        <v>4</v>
      </c>
      <c r="H6" s="96">
        <f t="shared" si="0"/>
        <v>4540</v>
      </c>
      <c r="I6" s="96">
        <f t="shared" si="0"/>
        <v>0</v>
      </c>
      <c r="J6" s="96">
        <f t="shared" si="0"/>
        <v>0</v>
      </c>
      <c r="K6" s="96">
        <f t="shared" si="0"/>
        <v>120</v>
      </c>
      <c r="L6" s="96">
        <f t="shared" si="0"/>
        <v>101239.1</v>
      </c>
    </row>
    <row r="7" spans="1:12" ht="16.5" customHeight="1" x14ac:dyDescent="0.2">
      <c r="A7" s="87">
        <v>2</v>
      </c>
      <c r="B7" s="90" t="s">
        <v>74</v>
      </c>
      <c r="C7" s="97">
        <v>105</v>
      </c>
      <c r="D7" s="97">
        <v>226091.27</v>
      </c>
      <c r="E7" s="97">
        <v>88</v>
      </c>
      <c r="F7" s="97">
        <v>185374.18</v>
      </c>
      <c r="G7" s="97"/>
      <c r="H7" s="97"/>
      <c r="I7" s="97"/>
      <c r="J7" s="97"/>
      <c r="K7" s="97">
        <v>17</v>
      </c>
      <c r="L7" s="97">
        <v>33366.1</v>
      </c>
    </row>
    <row r="8" spans="1:12" ht="16.5" customHeight="1" x14ac:dyDescent="0.2">
      <c r="A8" s="87">
        <v>3</v>
      </c>
      <c r="B8" s="91" t="s">
        <v>75</v>
      </c>
      <c r="C8" s="97">
        <v>55</v>
      </c>
      <c r="D8" s="97">
        <v>124850</v>
      </c>
      <c r="E8" s="97">
        <v>55</v>
      </c>
      <c r="F8" s="97">
        <v>123842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50</v>
      </c>
      <c r="D9" s="97">
        <v>101241.27</v>
      </c>
      <c r="E9" s="97">
        <v>33</v>
      </c>
      <c r="F9" s="97">
        <v>61532.18</v>
      </c>
      <c r="G9" s="97"/>
      <c r="H9" s="97"/>
      <c r="I9" s="97"/>
      <c r="J9" s="97"/>
      <c r="K9" s="97">
        <v>17</v>
      </c>
      <c r="L9" s="97">
        <v>33366.1</v>
      </c>
    </row>
    <row r="10" spans="1:12" ht="19.5" customHeight="1" x14ac:dyDescent="0.2">
      <c r="A10" s="87">
        <v>5</v>
      </c>
      <c r="B10" s="90" t="s">
        <v>77</v>
      </c>
      <c r="C10" s="97">
        <v>196</v>
      </c>
      <c r="D10" s="97">
        <v>191588</v>
      </c>
      <c r="E10" s="97">
        <v>136</v>
      </c>
      <c r="F10" s="97">
        <v>135285.6</v>
      </c>
      <c r="G10" s="97">
        <v>2</v>
      </c>
      <c r="H10" s="97">
        <v>3178</v>
      </c>
      <c r="I10" s="97"/>
      <c r="J10" s="97"/>
      <c r="K10" s="97">
        <v>58</v>
      </c>
      <c r="L10" s="97">
        <v>54026</v>
      </c>
    </row>
    <row r="11" spans="1:12" ht="19.5" customHeight="1" x14ac:dyDescent="0.2">
      <c r="A11" s="87">
        <v>6</v>
      </c>
      <c r="B11" s="91" t="s">
        <v>78</v>
      </c>
      <c r="C11" s="97">
        <v>10</v>
      </c>
      <c r="D11" s="97">
        <v>22700</v>
      </c>
      <c r="E11" s="97">
        <v>8</v>
      </c>
      <c r="F11" s="97">
        <v>17992</v>
      </c>
      <c r="G11" s="97">
        <v>1</v>
      </c>
      <c r="H11" s="97">
        <v>2270</v>
      </c>
      <c r="I11" s="97"/>
      <c r="J11" s="97"/>
      <c r="K11" s="97">
        <v>1</v>
      </c>
      <c r="L11" s="97">
        <v>2270</v>
      </c>
    </row>
    <row r="12" spans="1:12" ht="19.5" customHeight="1" x14ac:dyDescent="0.2">
      <c r="A12" s="87">
        <v>7</v>
      </c>
      <c r="B12" s="91" t="s">
        <v>79</v>
      </c>
      <c r="C12" s="97">
        <v>186</v>
      </c>
      <c r="D12" s="97">
        <v>168888</v>
      </c>
      <c r="E12" s="97">
        <v>128</v>
      </c>
      <c r="F12" s="97">
        <v>117293.6</v>
      </c>
      <c r="G12" s="97">
        <v>1</v>
      </c>
      <c r="H12" s="97">
        <v>908</v>
      </c>
      <c r="I12" s="97"/>
      <c r="J12" s="97"/>
      <c r="K12" s="97">
        <v>57</v>
      </c>
      <c r="L12" s="97">
        <v>51756</v>
      </c>
    </row>
    <row r="13" spans="1:12" ht="15" customHeight="1" x14ac:dyDescent="0.2">
      <c r="A13" s="87">
        <v>8</v>
      </c>
      <c r="B13" s="90" t="s">
        <v>18</v>
      </c>
      <c r="C13" s="97">
        <v>184</v>
      </c>
      <c r="D13" s="97">
        <v>167072</v>
      </c>
      <c r="E13" s="97">
        <v>180</v>
      </c>
      <c r="F13" s="97">
        <v>163484</v>
      </c>
      <c r="G13" s="97">
        <v>1</v>
      </c>
      <c r="H13" s="97">
        <v>908</v>
      </c>
      <c r="I13" s="97"/>
      <c r="J13" s="97"/>
      <c r="K13" s="97">
        <v>3</v>
      </c>
      <c r="L13" s="97">
        <v>2724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77</v>
      </c>
      <c r="D15" s="97">
        <v>35639</v>
      </c>
      <c r="E15" s="97">
        <v>69</v>
      </c>
      <c r="F15" s="97">
        <v>32360.6</v>
      </c>
      <c r="G15" s="97">
        <v>1</v>
      </c>
      <c r="H15" s="97">
        <v>454</v>
      </c>
      <c r="I15" s="97"/>
      <c r="J15" s="97"/>
      <c r="K15" s="97">
        <v>7</v>
      </c>
      <c r="L15" s="97">
        <v>3178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76</v>
      </c>
      <c r="D17" s="97">
        <v>34504</v>
      </c>
      <c r="E17" s="97">
        <v>68</v>
      </c>
      <c r="F17" s="97">
        <v>31225.599999999999</v>
      </c>
      <c r="G17" s="97">
        <v>1</v>
      </c>
      <c r="H17" s="97">
        <v>454</v>
      </c>
      <c r="I17" s="97"/>
      <c r="J17" s="97"/>
      <c r="K17" s="97">
        <v>7</v>
      </c>
      <c r="L17" s="97">
        <v>3178</v>
      </c>
    </row>
    <row r="18" spans="1:12" ht="21" customHeight="1" x14ac:dyDescent="0.2">
      <c r="A18" s="87">
        <v>13</v>
      </c>
      <c r="B18" s="99" t="s">
        <v>104</v>
      </c>
      <c r="C18" s="97">
        <v>246</v>
      </c>
      <c r="D18" s="97">
        <v>55842</v>
      </c>
      <c r="E18" s="97">
        <v>211</v>
      </c>
      <c r="F18" s="97">
        <v>43500</v>
      </c>
      <c r="G18" s="97"/>
      <c r="H18" s="97"/>
      <c r="I18" s="97"/>
      <c r="J18" s="97"/>
      <c r="K18" s="97">
        <v>35</v>
      </c>
      <c r="L18" s="97">
        <v>7945</v>
      </c>
    </row>
    <row r="19" spans="1:12" ht="21" customHeight="1" x14ac:dyDescent="0.2">
      <c r="A19" s="87">
        <v>14</v>
      </c>
      <c r="B19" s="99" t="s">
        <v>105</v>
      </c>
      <c r="C19" s="97">
        <v>5</v>
      </c>
      <c r="D19" s="97">
        <v>567.5</v>
      </c>
      <c r="E19" s="97">
        <v>5</v>
      </c>
      <c r="F19" s="97">
        <v>567.5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1362</v>
      </c>
      <c r="E24" s="97">
        <v>1</v>
      </c>
      <c r="F24" s="97">
        <v>1261.2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26</v>
      </c>
      <c r="D39" s="96">
        <f t="shared" si="3"/>
        <v>23608</v>
      </c>
      <c r="E39" s="96">
        <f t="shared" si="3"/>
        <v>26</v>
      </c>
      <c r="F39" s="96">
        <f t="shared" si="3"/>
        <v>13620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26</v>
      </c>
      <c r="D40" s="97">
        <f t="shared" si="4"/>
        <v>23608</v>
      </c>
      <c r="E40" s="97">
        <f t="shared" si="4"/>
        <v>26</v>
      </c>
      <c r="F40" s="97">
        <f t="shared" si="4"/>
        <v>13620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26</v>
      </c>
      <c r="D44" s="97">
        <v>23608</v>
      </c>
      <c r="E44" s="97">
        <v>26</v>
      </c>
      <c r="F44" s="97">
        <v>13620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26</v>
      </c>
      <c r="D46" s="97">
        <v>23608</v>
      </c>
      <c r="E46" s="97">
        <v>26</v>
      </c>
      <c r="F46" s="97">
        <v>13620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48</v>
      </c>
      <c r="D50" s="96">
        <f t="shared" si="5"/>
        <v>1668.45</v>
      </c>
      <c r="E50" s="96">
        <f t="shared" si="5"/>
        <v>48</v>
      </c>
      <c r="F50" s="96">
        <f t="shared" si="5"/>
        <v>1671.21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48</v>
      </c>
      <c r="D51" s="97">
        <v>1668.45</v>
      </c>
      <c r="E51" s="97">
        <v>48</v>
      </c>
      <c r="F51" s="97">
        <v>1671.21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395</v>
      </c>
      <c r="D55" s="96">
        <v>179330</v>
      </c>
      <c r="E55" s="96">
        <v>233</v>
      </c>
      <c r="F55" s="96">
        <v>105782</v>
      </c>
      <c r="G55" s="96"/>
      <c r="H55" s="96"/>
      <c r="I55" s="96">
        <v>392</v>
      </c>
      <c r="J55" s="96">
        <v>177968</v>
      </c>
      <c r="K55" s="97">
        <v>3</v>
      </c>
      <c r="L55" s="96">
        <v>1362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1283</v>
      </c>
      <c r="D56" s="96">
        <f t="shared" si="6"/>
        <v>882768.22</v>
      </c>
      <c r="E56" s="96">
        <f t="shared" si="6"/>
        <v>997</v>
      </c>
      <c r="F56" s="96">
        <f t="shared" si="6"/>
        <v>682906.29</v>
      </c>
      <c r="G56" s="96">
        <f t="shared" si="6"/>
        <v>4</v>
      </c>
      <c r="H56" s="96">
        <f t="shared" si="6"/>
        <v>4540</v>
      </c>
      <c r="I56" s="96">
        <f t="shared" si="6"/>
        <v>392</v>
      </c>
      <c r="J56" s="96">
        <f t="shared" si="6"/>
        <v>177968</v>
      </c>
      <c r="K56" s="96">
        <f t="shared" si="6"/>
        <v>123</v>
      </c>
      <c r="L56" s="96">
        <f t="shared" si="6"/>
        <v>102601.1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Богородчанський районний суд Івано-Франківської області,_x000D_
 Початок періоду: 01.01.2021, Кінець періоду: 31.12.2021&amp;L93625F4A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123</v>
      </c>
      <c r="F4" s="93">
        <f>SUM(F5:F25)</f>
        <v>102601.1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1816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908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98</v>
      </c>
      <c r="F7" s="95">
        <v>66511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8396.1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16</v>
      </c>
      <c r="F13" s="95">
        <v>11804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11804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</v>
      </c>
      <c r="F16" s="95">
        <v>1362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Богородчанський районний суд Івано-Франківської області,_x000D_
 Початок періоду: 01.01.2021, Кінець періоду: 31.12.2021&amp;L93625F4A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2022-02-14T14:48:44Z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93625F4A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