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<sst xmlns="http://schemas.openxmlformats.org/spreadsheetml/2006/main" count="148" uniqueCount="127">
  <si>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</si>
  <si>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</si>
  <si>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</si>
  <si>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</si>
  <si>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</si>
  <si>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</si>
  <si>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</si>
  <si>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</si>
  <si>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</si>
  <si>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</si>
  <si>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</si>
  <si>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</si>
  <si>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</si>
  <si>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</si>
  <si>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</si>
  <si>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</si>
  <si>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</si>
  <si>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</si>
  <si>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</si>
  <si>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</si>
  <si>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</si>
  <si>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</si>
  <si>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</si>
  <si>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</si>
  <si>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</si>
  <si>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</si>
  <si>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</si>
  <si>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</si>
  <si>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</si>
  <si>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</si>
  <si>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</si>
  <si>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</si>
  <si>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</si>
  <si>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</si>
  <si>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</si>
  <si>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</si>
  <si>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</si>
  <si>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</si>
  <si>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</si>
  <si>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</si>
  <si>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</si>
  <si>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</si>
  <si>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</si>
  <si>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</si>
  <si>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</si>
  <si>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</si>
  <si>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</si>
  <si>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</si>
  <si>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</si>
  <si>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</si>
  <si>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</si>
  <si>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</si>
  <si>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</si>
  <si>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</si>
  <si>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</si>
  <si>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</si>
  <si>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</si>
  <si>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</si>
  <si>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</si>
  <si>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</si>
  <si>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</si>
  <si>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</si>
  <si>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</si>
  <si>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</si>
  <si>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</si>
  <si>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</si>
  <si>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</si>
  <si>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</si>
  <si>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</si>
  <si>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</si>
  <si>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</si>
  <si>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</si>
  <si>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</si>
  <si>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</si>
  <si>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</si>
  <si>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</si>
  <si>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</si>
  <si>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</si>
  <si>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</si>
  <si>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</si>
  <si>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</si>
  <si>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</si>
  <si>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</si>
  <si>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</si>
  <si>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</si>
  <si>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</si>
  <si>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</si>
  <si>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</si>
  <si>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</si>
  <si>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</si>
  <si>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</si>
  <si>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</si>
  <si>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</si>
  <si>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</si>
  <si>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</si>
  <si>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</si>
  <si>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</si>
  <si>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</si>
  <si>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</si>
  <si>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</si>
  <si>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</si>
  <si>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</si>
  <si>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</si>
  <si>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</si>
  <si>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</si>
  <si>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</si>
  <si>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</si>
  <si>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</si>
  <si>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</si>
  <si>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</si>
  <si>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</si>
  <si>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</si>
  <si>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</si>
  <si>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</si>
  <si>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</si>
  <si>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</si>
  <si>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</si>
  <si>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</si>
  <si>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Запорізький окружний адміністративний суд</t>
  </si>
  <si>
    <t>69041, Запорізька область, м. Запоріжжя, вул. Сергія Синенка, буд. 65-в</t>
  </si>
  <si>
    <t>перше півріччя 2021 року</t>
  </si>
  <si>
    <t>Д.В. Татаринов</t>
  </si>
  <si>
    <t>О.П. Рожик</t>
  </si>
  <si>
    <t>(061)2865022</t>
  </si>
  <si>
    <t>(061)2391976</t>
  </si>
  <si>
    <t>stats@adm.zp.court.gov.ua</t>
  </si>
  <si>
    <t>2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</si>
</sst>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&amp;LECD13819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5686</v>
      </c>
      <c r="E1" s="70">
        <v>5686</v>
      </c>
      <c r="F1" s="70">
        <v>5686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5252</v>
      </c>
      <c r="D39" s="86">
        <f aca="true" t="shared" si="3" ref="D39:K39">SUM(D40,D47,D48,D49)</f>
        <v>10033386.809999999</v>
      </c>
      <c r="E39" s="74">
        <f t="shared" si="3"/>
        <v>3510</v>
      </c>
      <c r="F39" s="86">
        <f t="shared" si="3"/>
        <v>8797040.87</v>
      </c>
      <c r="G39" s="74">
        <f t="shared" si="3"/>
        <v>52</v>
      </c>
      <c r="H39" s="86">
        <f t="shared" si="3"/>
        <v>143456.61</v>
      </c>
      <c r="I39" s="74">
        <f t="shared" si="3"/>
        <v>2</v>
      </c>
      <c r="J39" s="86">
        <f t="shared" si="3"/>
        <v>938.8</v>
      </c>
      <c r="K39" s="74">
        <f t="shared" si="3"/>
        <v>1560</v>
      </c>
      <c r="L39" s="86">
        <f>SUM(L40,L47,L48,L49)</f>
        <v>1588578.76</v>
      </c>
    </row>
    <row r="40" spans="1:12" ht="21" customHeight="1">
      <c r="A40" s="61">
        <v>35</v>
      </c>
      <c r="B40" s="64" t="s">
        <v>85</v>
      </c>
      <c r="C40" s="75">
        <f>SUM(C41,C44)</f>
        <v>5239</v>
      </c>
      <c r="D40" s="87">
        <f>SUM(D41,D44)</f>
        <v>9994970.379999999</v>
      </c>
      <c r="E40" s="75">
        <f aca="true" t="shared" si="4" ref="E40:L40">SUM(E41,E44)</f>
        <v>3495</v>
      </c>
      <c r="F40" s="87">
        <f t="shared" si="4"/>
        <v>8767960.27</v>
      </c>
      <c r="G40" s="75">
        <f t="shared" si="4"/>
        <v>52</v>
      </c>
      <c r="H40" s="87">
        <f t="shared" si="4"/>
        <v>143456.61</v>
      </c>
      <c r="I40" s="75">
        <f t="shared" si="4"/>
        <v>2</v>
      </c>
      <c r="J40" s="87">
        <f t="shared" si="4"/>
        <v>938.8</v>
      </c>
      <c r="K40" s="75">
        <f t="shared" si="4"/>
        <v>1560</v>
      </c>
      <c r="L40" s="87">
        <f t="shared" si="4"/>
        <v>1588578.76</v>
      </c>
    </row>
    <row r="41" spans="1:12" ht="19.5" customHeight="1">
      <c r="A41" s="61">
        <v>36</v>
      </c>
      <c r="B41" s="64" t="s">
        <v>86</v>
      </c>
      <c r="C41" s="76">
        <v>1067</v>
      </c>
      <c r="D41" s="88">
        <v>3940426.38</v>
      </c>
      <c r="E41" s="77">
        <v>1033</v>
      </c>
      <c r="F41" s="89">
        <v>3924084.09</v>
      </c>
      <c r="G41" s="76">
        <v>20</v>
      </c>
      <c r="H41" s="88">
        <v>80198.61</v>
      </c>
      <c r="I41" s="78">
        <v>0</v>
      </c>
      <c r="J41" s="93">
        <v>0</v>
      </c>
      <c r="K41" s="77">
        <v>110</v>
      </c>
      <c r="L41" s="89">
        <v>270616.76</v>
      </c>
    </row>
    <row r="42" spans="1:12" ht="16.5" customHeight="1">
      <c r="A42" s="61">
        <v>37</v>
      </c>
      <c r="B42" s="65" t="s">
        <v>87</v>
      </c>
      <c r="C42" s="76">
        <v>632</v>
      </c>
      <c r="D42" s="88">
        <v>3284720.62</v>
      </c>
      <c r="E42" s="77">
        <v>709</v>
      </c>
      <c r="F42" s="89">
        <v>3484776.34</v>
      </c>
      <c r="G42" s="76">
        <v>20</v>
      </c>
      <c r="H42" s="88">
        <v>80198.61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435</v>
      </c>
      <c r="D43" s="88">
        <v>655705.76</v>
      </c>
      <c r="E43" s="77">
        <v>324</v>
      </c>
      <c r="F43" s="89">
        <v>439307.75</v>
      </c>
      <c r="G43" s="76">
        <v>0</v>
      </c>
      <c r="H43" s="88">
        <v>0</v>
      </c>
      <c r="I43" s="78">
        <v>0</v>
      </c>
      <c r="J43" s="93">
        <v>0</v>
      </c>
      <c r="K43" s="77">
        <v>110</v>
      </c>
      <c r="L43" s="89">
        <v>270616.76</v>
      </c>
    </row>
    <row r="44" spans="1:12" ht="21" customHeight="1">
      <c r="A44" s="61">
        <v>39</v>
      </c>
      <c r="B44" s="64" t="s">
        <v>88</v>
      </c>
      <c r="C44" s="76">
        <v>4172</v>
      </c>
      <c r="D44" s="88">
        <v>6054544</v>
      </c>
      <c r="E44" s="77">
        <v>2462</v>
      </c>
      <c r="F44" s="89">
        <v>4843876.18</v>
      </c>
      <c r="G44" s="76">
        <v>32</v>
      </c>
      <c r="H44" s="88">
        <v>63258</v>
      </c>
      <c r="I44" s="78">
        <v>2</v>
      </c>
      <c r="J44" s="93">
        <v>938.8</v>
      </c>
      <c r="K44" s="77">
        <v>1450</v>
      </c>
      <c r="L44" s="89">
        <v>1317962</v>
      </c>
    </row>
    <row r="45" spans="1:12" ht="30" customHeight="1">
      <c r="A45" s="61">
        <v>40</v>
      </c>
      <c r="B45" s="65" t="s">
        <v>89</v>
      </c>
      <c r="C45" s="76">
        <v>650</v>
      </c>
      <c r="D45" s="88">
        <v>3010020</v>
      </c>
      <c r="E45" s="77">
        <v>594</v>
      </c>
      <c r="F45" s="89">
        <v>3049014.69</v>
      </c>
      <c r="G45" s="76">
        <v>18</v>
      </c>
      <c r="H45" s="88">
        <v>47252</v>
      </c>
      <c r="I45" s="78">
        <v>0</v>
      </c>
      <c r="J45" s="93">
        <v>0</v>
      </c>
      <c r="K45" s="77">
        <v>1</v>
      </c>
      <c r="L45" s="89">
        <v>2270</v>
      </c>
    </row>
    <row r="46" spans="1:12" ht="21" customHeight="1">
      <c r="A46" s="61">
        <v>41</v>
      </c>
      <c r="B46" s="65" t="s">
        <v>79</v>
      </c>
      <c r="C46" s="76">
        <v>3522</v>
      </c>
      <c r="D46" s="88">
        <v>3044524</v>
      </c>
      <c r="E46" s="77">
        <v>1868</v>
      </c>
      <c r="F46" s="89">
        <v>1794861.49</v>
      </c>
      <c r="G46" s="76">
        <v>14</v>
      </c>
      <c r="H46" s="88">
        <v>16006</v>
      </c>
      <c r="I46" s="78">
        <v>2</v>
      </c>
      <c r="J46" s="93">
        <v>938.8</v>
      </c>
      <c r="K46" s="77">
        <v>1449</v>
      </c>
      <c r="L46" s="89">
        <v>1315692</v>
      </c>
    </row>
    <row r="47" spans="1:12" ht="45" customHeight="1">
      <c r="A47" s="61">
        <v>42</v>
      </c>
      <c r="B47" s="64" t="s">
        <v>90</v>
      </c>
      <c r="C47" s="76">
        <v>3</v>
      </c>
      <c r="D47" s="88">
        <v>31606.43</v>
      </c>
      <c r="E47" s="77">
        <v>5</v>
      </c>
      <c r="F47" s="89">
        <v>21857.1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10</v>
      </c>
      <c r="D49" s="88">
        <v>6810</v>
      </c>
      <c r="E49" s="77">
        <v>10</v>
      </c>
      <c r="F49" s="89">
        <v>7223.5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57</v>
      </c>
      <c r="D50" s="86">
        <f aca="true" t="shared" si="5" ref="D50:L50">SUM(D51:D54)</f>
        <v>3132.6</v>
      </c>
      <c r="E50" s="74">
        <f t="shared" si="5"/>
        <v>57</v>
      </c>
      <c r="F50" s="86">
        <f t="shared" si="5"/>
        <v>4051.4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53</v>
      </c>
      <c r="D51" s="87">
        <v>1988.52</v>
      </c>
      <c r="E51" s="79">
        <v>53</v>
      </c>
      <c r="F51" s="90">
        <v>2908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3</v>
      </c>
      <c r="D52" s="87">
        <v>272.4</v>
      </c>
      <c r="E52" s="79">
        <v>3</v>
      </c>
      <c r="F52" s="90">
        <v>272.4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7">
        <v>871.68</v>
      </c>
      <c r="E54" s="79">
        <v>1</v>
      </c>
      <c r="F54" s="90">
        <v>871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5309</v>
      </c>
      <c r="D56" s="86">
        <f aca="true" t="shared" si="6" ref="D56:L56">SUM(D6,D28,D39,D50,D55)</f>
        <v>10036519.409999998</v>
      </c>
      <c r="E56" s="74">
        <f t="shared" si="6"/>
        <v>3567</v>
      </c>
      <c r="F56" s="86">
        <f t="shared" si="6"/>
        <v>8801092.27</v>
      </c>
      <c r="G56" s="74">
        <f t="shared" si="6"/>
        <v>52</v>
      </c>
      <c r="H56" s="86">
        <f t="shared" si="6"/>
        <v>143456.61</v>
      </c>
      <c r="I56" s="74">
        <f t="shared" si="6"/>
        <v>2</v>
      </c>
      <c r="J56" s="86">
        <f t="shared" si="6"/>
        <v>938.8</v>
      </c>
      <c r="K56" s="74">
        <f t="shared" si="6"/>
        <v>1560</v>
      </c>
      <c r="L56" s="86">
        <f t="shared" si="6"/>
        <v>1588578.76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&amp;LECD13819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1530</v>
      </c>
      <c r="F4" s="84">
        <f>SUM(F5:F25)</f>
        <v>1559976.76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111</v>
      </c>
      <c r="F5" s="85">
        <v>245836.77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5</v>
      </c>
      <c r="F11" s="85">
        <v>4540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18</v>
      </c>
      <c r="F12" s="85">
        <v>16344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191</v>
      </c>
      <c r="F13" s="85">
        <v>179824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79</v>
      </c>
      <c r="F14" s="85">
        <v>71732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8</v>
      </c>
      <c r="F16" s="85">
        <v>7264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1118</v>
      </c>
      <c r="F17" s="85">
        <v>1034435.99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&amp;LECD13819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vorvl</cp:lastModifiedBy>
  <cp:lastPrinted>2018-03-15T06:41:01Z</cp:lastPrinted>
  <dcterms:created xsi:type="dcterms:W3CDTF">1996-10-08T23:32:33Z</dcterms:created>
  <dcterms:modified xsi:type="dcterms:W3CDTF">2021-07-14T07:19:54Z</dcterms:modified>
  <cp:category/>
  <cp:version/>
  <cp:contentType/>
  <cp:contentStatus/>
</cp:coreProperties>
</file>