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<sst xmlns="http://schemas.openxmlformats.org/spreadsheetml/2006/main" count="148" uniqueCount="127">
  <si>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</si>
  <si>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</si>
  <si>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</si>
  <si>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</si>
  <si>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</si>
  <si>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</si>
  <si>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</si>
  <si>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</si>
  <si>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</si>
  <si>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</si>
  <si>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</si>
  <si>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</si>
  <si>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</si>
  <si>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</si>
  <si>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</si>
  <si>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</si>
  <si>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</si>
  <si>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</si>
  <si>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</si>
  <si>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</si>
  <si>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</si>
  <si>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</si>
  <si>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</si>
  <si>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</si>
  <si>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</si>
  <si>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</si>
  <si>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</si>
  <si>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</si>
  <si>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</si>
  <si>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</si>
  <si>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</si>
  <si>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</si>
  <si>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</si>
  <si>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</si>
  <si>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</si>
  <si>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</si>
  <si>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</si>
  <si>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</si>
  <si>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</si>
  <si>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</si>
  <si>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</si>
  <si>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</si>
  <si>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</si>
  <si>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</si>
  <si>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</si>
  <si>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</si>
  <si>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</si>
  <si>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</si>
  <si>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</si>
  <si>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</si>
  <si>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</si>
  <si>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</si>
  <si>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</si>
  <si>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</si>
  <si>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</si>
  <si>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</si>
  <si>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</si>
  <si>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</si>
  <si>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</si>
  <si>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</si>
  <si>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</si>
  <si>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</si>
  <si>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</si>
  <si>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</si>
  <si>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</si>
  <si>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</si>
  <si>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</si>
  <si>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</si>
  <si>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</si>
  <si>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</si>
  <si>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</si>
  <si>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</si>
  <si>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</si>
  <si>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</si>
  <si>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</si>
  <si>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</si>
  <si>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</si>
  <si>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</si>
  <si>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</si>
  <si>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</si>
  <si>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</si>
  <si>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</si>
  <si>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</si>
  <si>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</si>
  <si>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</si>
  <si>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</si>
  <si>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</si>
  <si>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</si>
  <si>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</si>
  <si>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</si>
  <si>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</si>
  <si>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</si>
  <si>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</si>
  <si>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</si>
  <si>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</si>
  <si>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</si>
  <si>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</si>
  <si>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</si>
  <si>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</si>
  <si>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</si>
  <si>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</si>
  <si>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</si>
  <si>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</si>
  <si>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</si>
  <si>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</si>
  <si>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</si>
  <si>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</si>
  <si>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</si>
  <si>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</si>
  <si>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</si>
  <si>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</si>
  <si>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</si>
  <si>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</si>
  <si>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</si>
  <si>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</si>
  <si>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</si>
  <si>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</si>
  <si>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</si>
  <si>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Запорізький окружний адміністративний суд</t>
  </si>
  <si>
    <t>69041, Запорізька область, м. Запоріжжя, вул. Сергія Синенка, буд. 65-в</t>
  </si>
  <si>
    <t>три квартали 2021 року</t>
  </si>
  <si>
    <t>Садовий І.В.</t>
  </si>
  <si>
    <t>Вороніна В.Л.</t>
  </si>
  <si>
    <t>(061)2865022</t>
  </si>
  <si>
    <t>(061)2391976</t>
  </si>
  <si>
    <t>stats@adm.zp.court.gov.ua</t>
  </si>
  <si>
    <t>4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</si>
</sst>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7" r:id="rId1"/>
  <headerFooter>
    <oddFooter>&amp;LEBCD96C1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9490</v>
      </c>
      <c r="E1" s="70">
        <v>9490</v>
      </c>
      <c r="F1" s="70">
        <v>9490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8830</v>
      </c>
      <c r="D39" s="86">
        <f aca="true" t="shared" si="3" ref="D39:K39">SUM(D40,D47,D48,D49)</f>
        <v>17345050.49</v>
      </c>
      <c r="E39" s="74">
        <f t="shared" si="3"/>
        <v>6123</v>
      </c>
      <c r="F39" s="86">
        <f t="shared" si="3"/>
        <v>15204032.069999998</v>
      </c>
      <c r="G39" s="74">
        <f t="shared" si="3"/>
        <v>71</v>
      </c>
      <c r="H39" s="86">
        <f t="shared" si="3"/>
        <v>348761.26</v>
      </c>
      <c r="I39" s="74">
        <f t="shared" si="3"/>
        <v>3</v>
      </c>
      <c r="J39" s="86">
        <f t="shared" si="3"/>
        <v>1846.8</v>
      </c>
      <c r="K39" s="74">
        <f t="shared" si="3"/>
        <v>2656</v>
      </c>
      <c r="L39" s="86">
        <f>SUM(L40,L47,L48,L49)</f>
        <v>2720240.46</v>
      </c>
    </row>
    <row r="40" spans="1:12" ht="21" customHeight="1">
      <c r="A40" s="61">
        <v>35</v>
      </c>
      <c r="B40" s="64" t="s">
        <v>85</v>
      </c>
      <c r="C40" s="75">
        <f>SUM(C41,C44)</f>
        <v>8809</v>
      </c>
      <c r="D40" s="87">
        <f>SUM(D41,D44)</f>
        <v>17300505.06</v>
      </c>
      <c r="E40" s="75">
        <f aca="true" t="shared" si="4" ref="E40:L40">SUM(E41,E44)</f>
        <v>6101</v>
      </c>
      <c r="F40" s="87">
        <f t="shared" si="4"/>
        <v>15170184.469999999</v>
      </c>
      <c r="G40" s="75">
        <f t="shared" si="4"/>
        <v>71</v>
      </c>
      <c r="H40" s="87">
        <f t="shared" si="4"/>
        <v>348761.26</v>
      </c>
      <c r="I40" s="75">
        <f t="shared" si="4"/>
        <v>3</v>
      </c>
      <c r="J40" s="87">
        <f t="shared" si="4"/>
        <v>1846.8</v>
      </c>
      <c r="K40" s="75">
        <f t="shared" si="4"/>
        <v>2655</v>
      </c>
      <c r="L40" s="87">
        <f t="shared" si="4"/>
        <v>2718878.46</v>
      </c>
    </row>
    <row r="41" spans="1:12" ht="19.5" customHeight="1">
      <c r="A41" s="61">
        <v>36</v>
      </c>
      <c r="B41" s="64" t="s">
        <v>86</v>
      </c>
      <c r="C41" s="76">
        <v>2194</v>
      </c>
      <c r="D41" s="88">
        <v>7728369.06</v>
      </c>
      <c r="E41" s="77">
        <v>1892</v>
      </c>
      <c r="F41" s="89">
        <v>7459944.54</v>
      </c>
      <c r="G41" s="76">
        <v>27</v>
      </c>
      <c r="H41" s="88">
        <v>100725.26</v>
      </c>
      <c r="I41" s="78">
        <v>0</v>
      </c>
      <c r="J41" s="93">
        <v>0</v>
      </c>
      <c r="K41" s="77">
        <v>438</v>
      </c>
      <c r="L41" s="89">
        <v>697216.46</v>
      </c>
    </row>
    <row r="42" spans="1:12" ht="16.5" customHeight="1">
      <c r="A42" s="61">
        <v>37</v>
      </c>
      <c r="B42" s="65" t="s">
        <v>87</v>
      </c>
      <c r="C42" s="76">
        <v>1243</v>
      </c>
      <c r="D42" s="88">
        <v>6445543.69</v>
      </c>
      <c r="E42" s="77">
        <v>1363</v>
      </c>
      <c r="F42" s="89">
        <v>6768516.26</v>
      </c>
      <c r="G42" s="76">
        <v>27</v>
      </c>
      <c r="H42" s="88">
        <v>100725.26</v>
      </c>
      <c r="I42" s="78">
        <v>0</v>
      </c>
      <c r="J42" s="93">
        <v>0</v>
      </c>
      <c r="K42" s="77">
        <v>1</v>
      </c>
      <c r="L42" s="89">
        <v>2270</v>
      </c>
    </row>
    <row r="43" spans="1:12" ht="16.5" customHeight="1">
      <c r="A43" s="61">
        <v>38</v>
      </c>
      <c r="B43" s="65" t="s">
        <v>76</v>
      </c>
      <c r="C43" s="76">
        <v>951</v>
      </c>
      <c r="D43" s="88">
        <v>1282825.37</v>
      </c>
      <c r="E43" s="77">
        <v>529</v>
      </c>
      <c r="F43" s="89">
        <v>691428.28</v>
      </c>
      <c r="G43" s="76">
        <v>0</v>
      </c>
      <c r="H43" s="88">
        <v>0</v>
      </c>
      <c r="I43" s="78">
        <v>0</v>
      </c>
      <c r="J43" s="93">
        <v>0</v>
      </c>
      <c r="K43" s="77">
        <v>437</v>
      </c>
      <c r="L43" s="89">
        <v>694946.46</v>
      </c>
    </row>
    <row r="44" spans="1:12" ht="21" customHeight="1">
      <c r="A44" s="61">
        <v>39</v>
      </c>
      <c r="B44" s="64" t="s">
        <v>88</v>
      </c>
      <c r="C44" s="76">
        <v>6615</v>
      </c>
      <c r="D44" s="88">
        <v>9572136</v>
      </c>
      <c r="E44" s="77">
        <v>4209</v>
      </c>
      <c r="F44" s="89">
        <v>7710239.93</v>
      </c>
      <c r="G44" s="76">
        <v>44</v>
      </c>
      <c r="H44" s="88">
        <v>248036</v>
      </c>
      <c r="I44" s="78">
        <v>3</v>
      </c>
      <c r="J44" s="93">
        <v>1846.8</v>
      </c>
      <c r="K44" s="77">
        <v>2217</v>
      </c>
      <c r="L44" s="89">
        <v>2021662</v>
      </c>
    </row>
    <row r="45" spans="1:12" ht="30" customHeight="1">
      <c r="A45" s="61">
        <v>40</v>
      </c>
      <c r="B45" s="65" t="s">
        <v>89</v>
      </c>
      <c r="C45" s="76">
        <v>936</v>
      </c>
      <c r="D45" s="88">
        <v>4467360</v>
      </c>
      <c r="E45" s="77">
        <v>896</v>
      </c>
      <c r="F45" s="89">
        <v>4524328.5</v>
      </c>
      <c r="G45" s="76">
        <v>25</v>
      </c>
      <c r="H45" s="88">
        <v>222042</v>
      </c>
      <c r="I45" s="78">
        <v>0</v>
      </c>
      <c r="J45" s="93">
        <v>0</v>
      </c>
      <c r="K45" s="77">
        <v>5</v>
      </c>
      <c r="L45" s="89">
        <v>11350</v>
      </c>
    </row>
    <row r="46" spans="1:12" ht="21" customHeight="1">
      <c r="A46" s="61">
        <v>41</v>
      </c>
      <c r="B46" s="65" t="s">
        <v>79</v>
      </c>
      <c r="C46" s="76">
        <v>5679</v>
      </c>
      <c r="D46" s="88">
        <v>5104776</v>
      </c>
      <c r="E46" s="77">
        <v>3313</v>
      </c>
      <c r="F46" s="89">
        <v>3185911.43</v>
      </c>
      <c r="G46" s="76">
        <v>19</v>
      </c>
      <c r="H46" s="88">
        <v>25994</v>
      </c>
      <c r="I46" s="78">
        <v>3</v>
      </c>
      <c r="J46" s="93">
        <v>1846.8</v>
      </c>
      <c r="K46" s="77">
        <v>2212</v>
      </c>
      <c r="L46" s="89">
        <v>2010312</v>
      </c>
    </row>
    <row r="47" spans="1:12" ht="45" customHeight="1">
      <c r="A47" s="61">
        <v>42</v>
      </c>
      <c r="B47" s="64" t="s">
        <v>90</v>
      </c>
      <c r="C47" s="76">
        <v>4</v>
      </c>
      <c r="D47" s="88">
        <v>32968.43</v>
      </c>
      <c r="E47" s="77">
        <v>5</v>
      </c>
      <c r="F47" s="89">
        <v>21857.1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17</v>
      </c>
      <c r="D49" s="88">
        <v>11577</v>
      </c>
      <c r="E49" s="77">
        <v>17</v>
      </c>
      <c r="F49" s="89">
        <v>11990.5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70</v>
      </c>
      <c r="D50" s="86">
        <f aca="true" t="shared" si="5" ref="D50:L50">SUM(D51:D54)</f>
        <v>3656.97</v>
      </c>
      <c r="E50" s="74">
        <f t="shared" si="5"/>
        <v>70</v>
      </c>
      <c r="F50" s="86">
        <f t="shared" si="5"/>
        <v>4757.43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66</v>
      </c>
      <c r="D51" s="87">
        <v>2512.89</v>
      </c>
      <c r="E51" s="79">
        <v>66</v>
      </c>
      <c r="F51" s="90">
        <v>3614.03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7">
        <v>272.4</v>
      </c>
      <c r="E52" s="79">
        <v>3</v>
      </c>
      <c r="F52" s="90">
        <v>272.4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871.68</v>
      </c>
      <c r="E54" s="79">
        <v>1</v>
      </c>
      <c r="F54" s="90">
        <v>871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8900</v>
      </c>
      <c r="D56" s="86">
        <f aca="true" t="shared" si="6" ref="D56:L56">SUM(D6,D28,D39,D50,D55)</f>
        <v>17348707.459999997</v>
      </c>
      <c r="E56" s="74">
        <f t="shared" si="6"/>
        <v>6193</v>
      </c>
      <c r="F56" s="86">
        <f t="shared" si="6"/>
        <v>15208789.499999998</v>
      </c>
      <c r="G56" s="74">
        <f t="shared" si="6"/>
        <v>71</v>
      </c>
      <c r="H56" s="86">
        <f t="shared" si="6"/>
        <v>348761.26</v>
      </c>
      <c r="I56" s="74">
        <f t="shared" si="6"/>
        <v>3</v>
      </c>
      <c r="J56" s="86">
        <f t="shared" si="6"/>
        <v>1846.8</v>
      </c>
      <c r="K56" s="74">
        <f t="shared" si="6"/>
        <v>2656</v>
      </c>
      <c r="L56" s="86">
        <f t="shared" si="6"/>
        <v>2720240.46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0" fitToWidth="1" horizontalDpi="600" verticalDpi="600" orientation="landscape" paperSize="9" scale="46" r:id="rId1"/>
  <headerFooter alignWithMargins="0">
    <oddFooter>&amp;LEBCD96C1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4">
      <selection activeCell="B28" sqref="B28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9.851562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2606</v>
      </c>
      <c r="F4" s="84">
        <f>SUM(F5:F25)</f>
        <v>2668030.46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157</v>
      </c>
      <c r="F5" s="85">
        <v>383865.79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2</v>
      </c>
      <c r="F9" s="85">
        <v>1816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12</v>
      </c>
      <c r="F11" s="85">
        <v>10896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33</v>
      </c>
      <c r="F12" s="85">
        <v>29964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298</v>
      </c>
      <c r="F13" s="85">
        <v>276980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148</v>
      </c>
      <c r="F14" s="85">
        <v>134631.97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9</v>
      </c>
      <c r="F16" s="85">
        <v>8172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1945</v>
      </c>
      <c r="F17" s="85">
        <v>1819888.7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2</v>
      </c>
      <c r="F22" s="85">
        <v>1816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20.25" customHeight="1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28.5" customHeight="1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  <headerFooter>
    <oddFooter>&amp;LEBCD96C1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vorvl</cp:lastModifiedBy>
  <cp:lastPrinted>2021-11-22T09:50:31Z</cp:lastPrinted>
  <dcterms:created xsi:type="dcterms:W3CDTF">1996-10-08T23:32:33Z</dcterms:created>
  <dcterms:modified xsi:type="dcterms:W3CDTF">2021-11-22T09:53:01Z</dcterms:modified>
  <cp:category/>
  <cp:version/>
  <cp:contentType/>
  <cp:contentStatus/>
</cp:coreProperties>
</file>