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19440" windowHeight="8287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<sst xmlns="http://schemas.openxmlformats.org/spreadsheetml/2006/main" count="148" uniqueCount="127">
  <si>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</si>
  <si>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</si>
  <si>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</si>
  <si>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</si>
  <si>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</si>
  <si>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</si>
  <si>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</si>
  <si>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</si>
  <si>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</si>
  <si>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</si>
  <si>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</si>
  <si>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</si>
  <si>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</si>
  <si>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</si>
  <si>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</si>
  <si>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</si>
  <si>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</si>
  <si>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</si>
  <si>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</si>
  <si>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</si>
  <si>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</si>
  <si>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</si>
  <si>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</si>
  <si>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</si>
  <si>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</si>
  <si>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</si>
  <si>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</si>
  <si>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</si>
  <si>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</si>
  <si>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</si>
  <si>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</si>
  <si>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</si>
  <si>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</si>
  <si>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</si>
  <si>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</si>
  <si>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</si>
  <si>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</si>
  <si>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</si>
  <si>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</si>
  <si>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</si>
  <si>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</si>
  <si>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</si>
  <si>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</si>
  <si>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</si>
  <si>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</si>
  <si>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</si>
  <si>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</si>
  <si>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</si>
  <si>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</si>
  <si>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</si>
  <si>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</si>
  <si>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</si>
  <si>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</si>
  <si>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</si>
  <si>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</si>
  <si>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</si>
  <si>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</si>
  <si>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</si>
  <si>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</si>
  <si>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</si>
  <si>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</si>
  <si>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</si>
  <si>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</si>
  <si>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</si>
  <si>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</si>
  <si>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</si>
  <si>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</si>
  <si>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</si>
  <si>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</si>
  <si>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</si>
  <si>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</si>
  <si>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</si>
  <si>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</si>
  <si>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</si>
  <si>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</si>
  <si>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</si>
  <si>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</si>
  <si>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</si>
  <si>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</si>
  <si>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</si>
  <si>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</si>
  <si>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</si>
  <si>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</si>
  <si>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</si>
  <si>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</si>
  <si>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</si>
  <si>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</si>
  <si>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</si>
  <si>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</si>
  <si>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</si>
  <si>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</si>
  <si>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</si>
  <si>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</si>
  <si>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</si>
  <si>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</si>
  <si>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</si>
  <si>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</si>
  <si>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</si>
  <si>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</si>
  <si>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</si>
  <si>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</si>
  <si>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</si>
  <si>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</si>
  <si>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</si>
  <si>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</si>
  <si>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</si>
  <si>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</si>
  <si>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</si>
  <si>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</si>
  <si>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</si>
  <si>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</si>
  <si>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</si>
  <si>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</si>
  <si>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</si>
  <si>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</si>
  <si>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</si>
  <si>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</si>
  <si>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</si>
  <si>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Запорізький окружний адміністративний суд</t>
  </si>
  <si>
    <t>перше півріччя 2020 року</t>
  </si>
  <si>
    <t>1 липня 2020 року</t>
  </si>
  <si>
    <t>69041, Запорізька область, м. Запоріжжя, вул. Сергія Синенка, буд. 65-в</t>
  </si>
  <si>
    <t>О.П. Рожик</t>
  </si>
  <si>
    <t>(061)2865022</t>
  </si>
  <si>
    <t>(061)2391976</t>
  </si>
  <si>
    <t>stats@adm.zp.court.gov.ua</t>
  </si>
  <si>
    <t>О.О. Прасов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</si>
</sst>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9" fontId="48" fillId="0" borderId="10" xfId="42" applyNumberForma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s@adm.zp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119</v>
      </c>
      <c r="E5" s="140"/>
      <c r="F5" s="140"/>
      <c r="G5" s="123"/>
      <c r="H5" s="123"/>
    </row>
    <row r="6" spans="2:8" ht="12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121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portrait" paperSize="9" scale="97" r:id="rId1"/>
  <headerFooter>
    <oddFooter>&amp;L729F7972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27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5521</v>
      </c>
      <c r="E1" s="70">
        <v>5521</v>
      </c>
      <c r="F1" s="70">
        <v>5521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4.2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4.2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4.2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4.2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2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2.7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8.5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8.5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4.2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5117</v>
      </c>
      <c r="D39" s="86">
        <f aca="true" t="shared" si="3" ref="D39:K39">SUM(D40,D47,D48,D49)</f>
        <v>9159141.1199998</v>
      </c>
      <c r="E39" s="74">
        <f t="shared" si="3"/>
        <v>3180</v>
      </c>
      <c r="F39" s="86">
        <f t="shared" si="3"/>
        <v>8879802.259999888</v>
      </c>
      <c r="G39" s="74">
        <f t="shared" si="3"/>
        <v>57</v>
      </c>
      <c r="H39" s="86">
        <f t="shared" si="3"/>
        <v>254151.54</v>
      </c>
      <c r="I39" s="74">
        <f t="shared" si="3"/>
        <v>5</v>
      </c>
      <c r="J39" s="86">
        <f t="shared" si="3"/>
        <v>5320.4</v>
      </c>
      <c r="K39" s="74">
        <f t="shared" si="3"/>
        <v>826</v>
      </c>
      <c r="L39" s="86">
        <f>SUM(L40,L47,L48,L49)</f>
        <v>733169.7800000019</v>
      </c>
    </row>
    <row r="40" spans="1:12" ht="21" customHeight="1">
      <c r="A40" s="61">
        <v>35</v>
      </c>
      <c r="B40" s="64" t="s">
        <v>85</v>
      </c>
      <c r="C40" s="75">
        <f>SUM(C41,C44)</f>
        <v>5105</v>
      </c>
      <c r="D40" s="87">
        <f>SUM(D41,D44)</f>
        <v>9149696.0699998</v>
      </c>
      <c r="E40" s="75">
        <f aca="true" t="shared" si="4" ref="E40:L40">SUM(E41,E44)</f>
        <v>3169</v>
      </c>
      <c r="F40" s="87">
        <f t="shared" si="4"/>
        <v>8872106.549999889</v>
      </c>
      <c r="G40" s="75">
        <f t="shared" si="4"/>
        <v>57</v>
      </c>
      <c r="H40" s="87">
        <f t="shared" si="4"/>
        <v>254151.54</v>
      </c>
      <c r="I40" s="75">
        <f t="shared" si="4"/>
        <v>5</v>
      </c>
      <c r="J40" s="87">
        <f t="shared" si="4"/>
        <v>5320.4</v>
      </c>
      <c r="K40" s="75">
        <f t="shared" si="4"/>
        <v>826</v>
      </c>
      <c r="L40" s="87">
        <f t="shared" si="4"/>
        <v>733169.7800000019</v>
      </c>
    </row>
    <row r="41" spans="1:12" ht="19.5" customHeight="1">
      <c r="A41" s="61">
        <v>36</v>
      </c>
      <c r="B41" s="64" t="s">
        <v>86</v>
      </c>
      <c r="C41" s="76">
        <v>1484</v>
      </c>
      <c r="D41" s="88">
        <v>4302904.46999998</v>
      </c>
      <c r="E41" s="77">
        <v>1126</v>
      </c>
      <c r="F41" s="89">
        <v>4390380.76999998</v>
      </c>
      <c r="G41" s="76">
        <v>19</v>
      </c>
      <c r="H41" s="88">
        <v>48838.04</v>
      </c>
      <c r="I41" s="78">
        <v>0</v>
      </c>
      <c r="J41" s="93">
        <v>0</v>
      </c>
      <c r="K41" s="77">
        <v>48</v>
      </c>
      <c r="L41" s="89">
        <v>79868.18</v>
      </c>
    </row>
    <row r="42" spans="1:12" ht="16.5" customHeight="1">
      <c r="A42" s="61">
        <v>37</v>
      </c>
      <c r="B42" s="65" t="s">
        <v>87</v>
      </c>
      <c r="C42" s="76">
        <v>712</v>
      </c>
      <c r="D42" s="88">
        <v>3653452.02</v>
      </c>
      <c r="E42" s="77">
        <v>640</v>
      </c>
      <c r="F42" s="89">
        <v>3739305.7</v>
      </c>
      <c r="G42" s="76">
        <v>15</v>
      </c>
      <c r="H42" s="88">
        <v>42084.44</v>
      </c>
      <c r="I42" s="78">
        <v>0</v>
      </c>
      <c r="J42" s="93">
        <v>0</v>
      </c>
      <c r="K42" s="77">
        <v>2</v>
      </c>
      <c r="L42" s="89">
        <v>14998.12</v>
      </c>
    </row>
    <row r="43" spans="1:12" ht="16.5" customHeight="1">
      <c r="A43" s="61">
        <v>38</v>
      </c>
      <c r="B43" s="65" t="s">
        <v>76</v>
      </c>
      <c r="C43" s="76">
        <v>772</v>
      </c>
      <c r="D43" s="88">
        <v>649452.45</v>
      </c>
      <c r="E43" s="77">
        <v>486</v>
      </c>
      <c r="F43" s="89">
        <v>651075.069999999</v>
      </c>
      <c r="G43" s="76">
        <v>4</v>
      </c>
      <c r="H43" s="88">
        <v>6753.6</v>
      </c>
      <c r="I43" s="78">
        <v>0</v>
      </c>
      <c r="J43" s="93">
        <v>0</v>
      </c>
      <c r="K43" s="77">
        <v>46</v>
      </c>
      <c r="L43" s="89">
        <v>64870.06</v>
      </c>
    </row>
    <row r="44" spans="1:12" ht="21" customHeight="1">
      <c r="A44" s="61">
        <v>39</v>
      </c>
      <c r="B44" s="64" t="s">
        <v>88</v>
      </c>
      <c r="C44" s="76">
        <v>3621</v>
      </c>
      <c r="D44" s="88">
        <v>4846791.59999982</v>
      </c>
      <c r="E44" s="77">
        <v>2043</v>
      </c>
      <c r="F44" s="89">
        <v>4481725.77999991</v>
      </c>
      <c r="G44" s="76">
        <v>38</v>
      </c>
      <c r="H44" s="88">
        <v>205313.5</v>
      </c>
      <c r="I44" s="78">
        <v>5</v>
      </c>
      <c r="J44" s="93">
        <v>5320.4</v>
      </c>
      <c r="K44" s="77">
        <v>778</v>
      </c>
      <c r="L44" s="89">
        <v>653301.600000002</v>
      </c>
    </row>
    <row r="45" spans="1:12" ht="30" customHeight="1">
      <c r="A45" s="61">
        <v>40</v>
      </c>
      <c r="B45" s="65" t="s">
        <v>89</v>
      </c>
      <c r="C45" s="76">
        <v>1078</v>
      </c>
      <c r="D45" s="88">
        <v>3150898</v>
      </c>
      <c r="E45" s="77">
        <v>814</v>
      </c>
      <c r="F45" s="89">
        <v>3395030.19</v>
      </c>
      <c r="G45" s="76">
        <v>24</v>
      </c>
      <c r="H45" s="88">
        <v>191071.6</v>
      </c>
      <c r="I45" s="78">
        <v>1</v>
      </c>
      <c r="J45" s="93">
        <v>2102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2543</v>
      </c>
      <c r="D46" s="88">
        <v>1695893.60000006</v>
      </c>
      <c r="E46" s="77">
        <v>1229</v>
      </c>
      <c r="F46" s="89">
        <v>1086695.59000002</v>
      </c>
      <c r="G46" s="76">
        <v>14</v>
      </c>
      <c r="H46" s="88">
        <v>14241.9</v>
      </c>
      <c r="I46" s="78">
        <v>4</v>
      </c>
      <c r="J46" s="93">
        <v>3218.4</v>
      </c>
      <c r="K46" s="77">
        <v>778</v>
      </c>
      <c r="L46" s="89">
        <v>653301.600000002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4400.25</v>
      </c>
      <c r="E47" s="77">
        <v>3</v>
      </c>
      <c r="F47" s="89">
        <v>2463.19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9</v>
      </c>
      <c r="D49" s="88">
        <v>5044.8</v>
      </c>
      <c r="E49" s="77">
        <v>8</v>
      </c>
      <c r="F49" s="89">
        <v>5232.52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39</v>
      </c>
      <c r="D50" s="86">
        <f aca="true" t="shared" si="5" ref="D50:L50">SUM(D51:D54)</f>
        <v>1431.42</v>
      </c>
      <c r="E50" s="74">
        <f t="shared" si="5"/>
        <v>39</v>
      </c>
      <c r="F50" s="86">
        <f t="shared" si="5"/>
        <v>1919.94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32</v>
      </c>
      <c r="D51" s="87">
        <v>926.94</v>
      </c>
      <c r="E51" s="79">
        <v>32</v>
      </c>
      <c r="F51" s="90">
        <v>1284.78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7</v>
      </c>
      <c r="D52" s="87">
        <v>504.48</v>
      </c>
      <c r="E52" s="79">
        <v>7</v>
      </c>
      <c r="F52" s="90">
        <v>635.16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5156</v>
      </c>
      <c r="D56" s="86">
        <f aca="true" t="shared" si="6" ref="D56:L56">SUM(D6,D28,D39,D50,D55)</f>
        <v>9160572.5399998</v>
      </c>
      <c r="E56" s="74">
        <f t="shared" si="6"/>
        <v>3219</v>
      </c>
      <c r="F56" s="86">
        <f t="shared" si="6"/>
        <v>8881722.199999887</v>
      </c>
      <c r="G56" s="74">
        <f t="shared" si="6"/>
        <v>57</v>
      </c>
      <c r="H56" s="86">
        <f t="shared" si="6"/>
        <v>254151.54</v>
      </c>
      <c r="I56" s="74">
        <f t="shared" si="6"/>
        <v>5</v>
      </c>
      <c r="J56" s="86">
        <f t="shared" si="6"/>
        <v>5320.4</v>
      </c>
      <c r="K56" s="74">
        <f t="shared" si="6"/>
        <v>826</v>
      </c>
      <c r="L56" s="86">
        <f t="shared" si="6"/>
        <v>733169.7800000019</v>
      </c>
    </row>
    <row r="57" spans="3:12" ht="11.25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1.25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0" fitToWidth="0" horizontalDpi="600" verticalDpi="600" orientation="landscape" paperSize="9" scale="55" r:id="rId1"/>
  <headerFooter alignWithMargins="0">
    <oddFooter>&amp;L729F7972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5" t="s">
        <v>17</v>
      </c>
      <c r="C3" s="176"/>
      <c r="D3" s="177"/>
      <c r="E3" s="41" t="s">
        <v>7</v>
      </c>
      <c r="F3" s="41" t="s">
        <v>11</v>
      </c>
    </row>
    <row r="4" spans="1:6" ht="18" customHeight="1">
      <c r="A4" s="42">
        <v>1</v>
      </c>
      <c r="B4" s="178" t="s">
        <v>60</v>
      </c>
      <c r="C4" s="179"/>
      <c r="D4" s="180"/>
      <c r="E4" s="82">
        <f>SUM(E5:E25)</f>
        <v>794</v>
      </c>
      <c r="F4" s="84">
        <f>SUM(F5:F25)</f>
        <v>692947.6599999976</v>
      </c>
    </row>
    <row r="5" spans="1:6" ht="20.25" customHeight="1">
      <c r="A5" s="42">
        <v>2</v>
      </c>
      <c r="B5" s="171" t="s">
        <v>61</v>
      </c>
      <c r="C5" s="172"/>
      <c r="D5" s="173"/>
      <c r="E5" s="83">
        <v>108</v>
      </c>
      <c r="F5" s="85">
        <v>98030.1500000002</v>
      </c>
    </row>
    <row r="6" spans="1:6" ht="24" customHeight="1">
      <c r="A6" s="42">
        <v>3</v>
      </c>
      <c r="B6" s="171" t="s">
        <v>62</v>
      </c>
      <c r="C6" s="172"/>
      <c r="D6" s="173"/>
      <c r="E6" s="83">
        <v>0</v>
      </c>
      <c r="F6" s="85">
        <v>0</v>
      </c>
    </row>
    <row r="7" spans="1:6" ht="40.5" customHeight="1">
      <c r="A7" s="42">
        <v>4</v>
      </c>
      <c r="B7" s="171" t="s">
        <v>99</v>
      </c>
      <c r="C7" s="172"/>
      <c r="D7" s="173"/>
      <c r="E7" s="83">
        <v>0</v>
      </c>
      <c r="F7" s="85">
        <v>0</v>
      </c>
    </row>
    <row r="8" spans="1:6" ht="41.25" customHeight="1">
      <c r="A8" s="42">
        <v>5</v>
      </c>
      <c r="B8" s="171" t="s">
        <v>63</v>
      </c>
      <c r="C8" s="172"/>
      <c r="D8" s="173"/>
      <c r="E8" s="83">
        <v>0</v>
      </c>
      <c r="F8" s="85">
        <v>0</v>
      </c>
    </row>
    <row r="9" spans="1:6" ht="30" customHeight="1">
      <c r="A9" s="42">
        <v>6</v>
      </c>
      <c r="B9" s="171" t="s">
        <v>64</v>
      </c>
      <c r="C9" s="172"/>
      <c r="D9" s="173"/>
      <c r="E9" s="83">
        <v>0</v>
      </c>
      <c r="F9" s="85">
        <v>0</v>
      </c>
    </row>
    <row r="10" spans="1:6" ht="18" customHeight="1">
      <c r="A10" s="42">
        <v>7</v>
      </c>
      <c r="B10" s="171" t="s">
        <v>65</v>
      </c>
      <c r="C10" s="172"/>
      <c r="D10" s="173"/>
      <c r="E10" s="83">
        <v>0</v>
      </c>
      <c r="F10" s="85">
        <v>0</v>
      </c>
    </row>
    <row r="11" spans="1:6" ht="20.25" customHeight="1">
      <c r="A11" s="42">
        <v>8</v>
      </c>
      <c r="B11" s="171" t="s">
        <v>66</v>
      </c>
      <c r="C11" s="172"/>
      <c r="D11" s="173"/>
      <c r="E11" s="83">
        <v>8</v>
      </c>
      <c r="F11" s="85">
        <v>6726.4</v>
      </c>
    </row>
    <row r="12" spans="1:6" ht="30.75" customHeight="1">
      <c r="A12" s="42">
        <v>9</v>
      </c>
      <c r="B12" s="171" t="s">
        <v>112</v>
      </c>
      <c r="C12" s="172"/>
      <c r="D12" s="173"/>
      <c r="E12" s="83">
        <v>16</v>
      </c>
      <c r="F12" s="85">
        <v>13452.8</v>
      </c>
    </row>
    <row r="13" spans="1:6" ht="18" customHeight="1">
      <c r="A13" s="42">
        <v>10</v>
      </c>
      <c r="B13" s="171" t="s">
        <v>100</v>
      </c>
      <c r="C13" s="172"/>
      <c r="D13" s="173"/>
      <c r="E13" s="83">
        <v>96</v>
      </c>
      <c r="F13" s="85">
        <v>80716.8000000002</v>
      </c>
    </row>
    <row r="14" spans="1:6" ht="17.25" customHeight="1">
      <c r="A14" s="42">
        <v>11</v>
      </c>
      <c r="B14" s="171" t="s">
        <v>67</v>
      </c>
      <c r="C14" s="172"/>
      <c r="D14" s="173"/>
      <c r="E14" s="83">
        <v>98</v>
      </c>
      <c r="F14" s="85">
        <v>82398.4000000002</v>
      </c>
    </row>
    <row r="15" spans="1:6" ht="17.25" customHeight="1">
      <c r="A15" s="42">
        <v>12</v>
      </c>
      <c r="B15" s="171" t="s">
        <v>68</v>
      </c>
      <c r="C15" s="172"/>
      <c r="D15" s="173"/>
      <c r="E15" s="83">
        <v>0</v>
      </c>
      <c r="F15" s="85">
        <v>0</v>
      </c>
    </row>
    <row r="16" spans="1:6" ht="30" customHeight="1">
      <c r="A16" s="42">
        <v>13</v>
      </c>
      <c r="B16" s="171" t="s">
        <v>69</v>
      </c>
      <c r="C16" s="172"/>
      <c r="D16" s="173"/>
      <c r="E16" s="83">
        <v>2</v>
      </c>
      <c r="F16" s="85">
        <v>1681.6</v>
      </c>
    </row>
    <row r="17" spans="1:6" ht="20.25" customHeight="1">
      <c r="A17" s="42">
        <v>14</v>
      </c>
      <c r="B17" s="171" t="s">
        <v>111</v>
      </c>
      <c r="C17" s="172"/>
      <c r="D17" s="173"/>
      <c r="E17" s="83">
        <v>466</v>
      </c>
      <c r="F17" s="85">
        <v>409941.509999997</v>
      </c>
    </row>
    <row r="18" spans="1:6" ht="27" customHeight="1">
      <c r="A18" s="42">
        <v>15</v>
      </c>
      <c r="B18" s="171" t="s">
        <v>70</v>
      </c>
      <c r="C18" s="172"/>
      <c r="D18" s="173"/>
      <c r="E18" s="83">
        <v>0</v>
      </c>
      <c r="F18" s="85">
        <v>0</v>
      </c>
    </row>
    <row r="19" spans="1:6" ht="54.75" customHeight="1">
      <c r="A19" s="42">
        <v>16</v>
      </c>
      <c r="B19" s="171" t="s">
        <v>71</v>
      </c>
      <c r="C19" s="172"/>
      <c r="D19" s="173"/>
      <c r="E19" s="83">
        <v>0</v>
      </c>
      <c r="F19" s="85">
        <v>0</v>
      </c>
    </row>
    <row r="20" spans="1:6" ht="21" customHeight="1">
      <c r="A20" s="42">
        <v>17</v>
      </c>
      <c r="B20" s="171" t="s">
        <v>95</v>
      </c>
      <c r="C20" s="172"/>
      <c r="D20" s="173"/>
      <c r="E20" s="83">
        <v>0</v>
      </c>
      <c r="F20" s="85">
        <v>0</v>
      </c>
    </row>
    <row r="21" spans="1:6" ht="28.5" customHeight="1">
      <c r="A21" s="42">
        <v>18</v>
      </c>
      <c r="B21" s="171" t="s">
        <v>94</v>
      </c>
      <c r="C21" s="172"/>
      <c r="D21" s="173"/>
      <c r="E21" s="83">
        <v>0</v>
      </c>
      <c r="F21" s="85">
        <v>0</v>
      </c>
    </row>
    <row r="22" spans="1:6" ht="62.25" customHeight="1">
      <c r="A22" s="42">
        <v>19</v>
      </c>
      <c r="B22" s="174" t="s">
        <v>96</v>
      </c>
      <c r="C22" s="174"/>
      <c r="D22" s="174"/>
      <c r="E22" s="83">
        <v>0</v>
      </c>
      <c r="F22" s="85">
        <v>0</v>
      </c>
    </row>
    <row r="23" spans="1:6" ht="62.25" customHeight="1">
      <c r="A23" s="42">
        <v>20</v>
      </c>
      <c r="B23" s="171" t="s">
        <v>101</v>
      </c>
      <c r="C23" s="172"/>
      <c r="D23" s="173"/>
      <c r="E23" s="83">
        <v>0</v>
      </c>
      <c r="F23" s="85">
        <v>0</v>
      </c>
    </row>
    <row r="24" spans="1:6" ht="62.25" customHeight="1">
      <c r="A24" s="42">
        <v>21</v>
      </c>
      <c r="B24" s="171" t="s">
        <v>102</v>
      </c>
      <c r="C24" s="172"/>
      <c r="D24" s="173"/>
      <c r="E24" s="83">
        <v>0</v>
      </c>
      <c r="F24" s="85">
        <v>0</v>
      </c>
    </row>
    <row r="25" spans="1:6" ht="62.25" customHeight="1">
      <c r="A25" s="42">
        <v>22</v>
      </c>
      <c r="B25" s="174" t="s">
        <v>110</v>
      </c>
      <c r="C25" s="174"/>
      <c r="D25" s="174"/>
      <c r="E25" s="83">
        <v>0</v>
      </c>
      <c r="F25" s="85">
        <v>0</v>
      </c>
    </row>
    <row r="26" spans="1:6" ht="12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126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124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0" t="s">
        <v>125</v>
      </c>
      <c r="D34" s="169"/>
      <c r="F34" s="95" t="s">
        <v>120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hyperlinks>
    <hyperlink ref="C34" r:id="rId1" display="stats@adm.zp.court.gov.u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headerFooter>
    <oddFooter>&amp;L729F7972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Рожик Олена Петрівна</cp:lastModifiedBy>
  <cp:lastPrinted>2020-07-03T06:28:21Z</cp:lastPrinted>
  <dcterms:created xsi:type="dcterms:W3CDTF">1996-10-08T23:32:33Z</dcterms:created>
  <dcterms:modified xsi:type="dcterms:W3CDTF">2020-07-03T06:32:42Z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