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<sst xmlns="http://schemas.openxmlformats.org/spreadsheetml/2006/main" count="4546" uniqueCount="2367">
  <si>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</si>
  <si>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</si>
  <si>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</si>
  <si>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</si>
  <si>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</si>
  <si>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</si>
  <si>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</si>
  <si>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</si>
  <si>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</si>
  <si>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</si>
  <si>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</si>
  <si>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</si>
  <si>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</si>
  <si>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</si>
  <si>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</si>
  <si>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</si>
  <si>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</si>
  <si>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</si>
  <si>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</si>
  <si>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</si>
  <si>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</si>
  <si>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</si>
  <si>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</si>
  <si>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</si>
  <si>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</si>
  <si>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</si>
  <si>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</si>
  <si>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</si>
  <si>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</si>
  <si>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</si>
  <si>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</si>
  <si>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</si>
  <si>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</si>
  <si>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</si>
  <si>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</si>
  <si>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</si>
  <si>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</si>
  <si>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</si>
  <si>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</si>
  <si>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</si>
  <si>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</si>
  <si>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</si>
  <si>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</si>
  <si>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</si>
  <si>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</si>
  <si>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</si>
  <si>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</si>
  <si>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</si>
  <si>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</si>
  <si>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</si>
  <si>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</si>
  <si>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</si>
  <si>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</si>
  <si>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</si>
  <si>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</si>
  <si>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</si>
  <si>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</si>
  <si>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</si>
  <si>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</si>
  <si>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</si>
  <si>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</si>
  <si>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</si>
  <si>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</si>
  <si>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</si>
  <si>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</si>
  <si>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</si>
  <si>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</si>
  <si>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</si>
  <si>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</si>
  <si>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</si>
  <si>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</si>
  <si>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</si>
  <si>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</si>
  <si>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</si>
  <si>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</si>
  <si>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</si>
  <si>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</si>
  <si>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</si>
  <si>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</si>
  <si>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</si>
  <si>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</si>
  <si>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</si>
  <si>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</si>
  <si>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</si>
  <si>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</si>
  <si>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</si>
  <si>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</si>
  <si>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</si>
  <si>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</si>
  <si>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</si>
  <si>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</si>
  <si>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</si>
  <si>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</si>
  <si>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</si>
  <si>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</si>
  <si>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</si>
  <si>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</si>
  <si>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</si>
  <si>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</si>
  <si>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</si>
  <si>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</si>
  <si>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</si>
  <si>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</si>
  <si>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</si>
  <si>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</si>
  <si>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</si>
  <si>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</si>
  <si>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</si>
  <si>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</si>
  <si>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</si>
  <si>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</si>
  <si>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</si>
  <si>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</si>
  <si>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</si>
  <si>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</si>
  <si>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</si>
  <si>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</si>
  <si>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</si>
  <si>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</si>
  <si>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</si>
  <si>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</si>
  <si>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</si>
  <si>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</si>
  <si>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</si>
  <si>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</si>
  <si>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</si>
  <si>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</si>
  <si>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</si>
  <si>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</si>
  <si>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</si>
  <si>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</si>
  <si>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</si>
  <si>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</si>
  <si>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</si>
  <si>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</si>
  <si>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</si>
  <si>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</si>
  <si>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</si>
  <si>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</si>
  <si>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</si>
  <si>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</si>
  <si>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</si>
  <si>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</si>
  <si>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</si>
  <si>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</si>
  <si>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</si>
  <si>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</si>
  <si>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</si>
  <si>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</si>
  <si>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</si>
  <si>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</si>
  <si>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</si>
  <si>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</si>
  <si>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</si>
  <si>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</si>
  <si>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</si>
  <si>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</si>
  <si>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</si>
  <si>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</si>
  <si>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</si>
  <si>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</si>
  <si>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</si>
  <si>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</si>
  <si>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</si>
  <si>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</si>
  <si>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</si>
  <si>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</si>
  <si>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</si>
  <si>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</si>
  <si>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</si>
  <si>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</si>
  <si>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</si>
  <si>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</si>
  <si>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</si>
  <si>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</si>
  <si>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</si>
  <si>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</si>
  <si>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</si>
  <si>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</si>
  <si>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</si>
  <si>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</si>
  <si>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</si>
  <si>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</si>
  <si>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</si>
  <si>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</si>
  <si>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</si>
  <si>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</si>
  <si>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</si>
  <si>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</si>
  <si>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</si>
  <si>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</si>
  <si>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</si>
  <si>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</si>
  <si>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</si>
  <si>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</si>
  <si>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</si>
  <si>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</si>
  <si>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</si>
  <si>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</si>
  <si>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</si>
  <si>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</si>
  <si>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</si>
  <si>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</si>
  <si>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</si>
  <si>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</si>
  <si>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</si>
  <si>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</si>
  <si>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</si>
  <si>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</si>
  <si>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</si>
  <si>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</si>
  <si>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</si>
  <si>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</si>
  <si>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</si>
  <si>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</si>
  <si>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</si>
  <si>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</si>
  <si>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</si>
  <si>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</si>
  <si>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</si>
  <si>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</si>
  <si>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</si>
  <si>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</si>
  <si>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</si>
  <si>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</si>
  <si>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</si>
  <si>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</si>
  <si>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</si>
  <si>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</si>
  <si>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</si>
  <si>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</si>
  <si>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</si>
  <si>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</si>
  <si>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</si>
  <si>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</si>
  <si>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</si>
  <si>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</si>
  <si>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</si>
  <si>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</si>
  <si>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</si>
  <si>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</si>
  <si>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</si>
  <si>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</si>
  <si>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</si>
  <si>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</si>
  <si>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</si>
  <si>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</si>
  <si>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</si>
  <si>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</si>
  <si>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</si>
  <si>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</si>
  <si>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</si>
  <si>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</si>
  <si>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</si>
  <si>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</si>
  <si>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</si>
  <si>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</si>
  <si>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</si>
  <si>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</si>
  <si>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</si>
  <si>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</si>
  <si>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</si>
  <si>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</si>
  <si>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</si>
  <si>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</si>
  <si>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</si>
  <si>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</si>
  <si>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</si>
  <si>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</si>
  <si>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</si>
  <si>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</si>
  <si>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</si>
  <si>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</si>
  <si>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</si>
  <si>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</si>
  <si>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</si>
  <si>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</si>
  <si>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</si>
  <si>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</si>
  <si>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</si>
  <si>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</si>
  <si>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</si>
  <si>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</si>
  <si>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</si>
  <si>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</si>
  <si>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</si>
  <si>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</si>
  <si>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</si>
  <si>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</si>
  <si>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</si>
  <si>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</si>
  <si>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</si>
  <si>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</si>
  <si>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</si>
  <si>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</si>
  <si>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</si>
  <si>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</si>
  <si>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</si>
  <si>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</si>
  <si>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</si>
  <si>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</si>
  <si>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</si>
  <si>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</si>
  <si>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</si>
  <si>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</si>
  <si>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</si>
  <si>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</si>
  <si>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</si>
  <si>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</si>
  <si>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</si>
  <si>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</si>
  <si>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</si>
  <si>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</si>
  <si>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</si>
  <si>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</si>
  <si>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</si>
  <si>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</si>
  <si>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</si>
  <si>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</si>
  <si>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</si>
  <si>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</si>
  <si>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</si>
  <si>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</si>
  <si>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</si>
  <si>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</si>
  <si>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</si>
  <si>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</si>
  <si>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</si>
  <si>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</si>
  <si>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</si>
  <si>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</si>
  <si>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</si>
  <si>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</si>
  <si>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</si>
  <si>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</si>
  <si>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</si>
  <si>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</si>
  <si>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</si>
  <si>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</si>
  <si>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</si>
  <si>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</si>
  <si>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</si>
  <si>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</si>
  <si>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</si>
  <si>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</si>
  <si>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</si>
  <si>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</si>
  <si>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</si>
  <si>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</si>
  <si>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</si>
  <si>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</si>
  <si>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</si>
  <si>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</si>
  <si>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</si>
  <si>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</si>
  <si>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</si>
  <si>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</si>
  <si>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</si>
  <si>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</si>
  <si>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</si>
  <si>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</si>
  <si>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</si>
  <si>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</si>
  <si>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</si>
  <si>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</si>
  <si>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</si>
  <si>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</si>
  <si>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</si>
  <si>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</si>
  <si>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</si>
  <si>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</si>
  <si>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</si>
  <si>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</si>
  <si>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</si>
  <si>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</si>
  <si>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</si>
  <si>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</si>
  <si>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</si>
  <si>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</si>
  <si>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</si>
  <si>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</si>
  <si>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</si>
  <si>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</si>
  <si>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</si>
  <si>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</si>
  <si>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</si>
  <si>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</si>
  <si>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</si>
  <si>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</si>
  <si>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</si>
  <si>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</si>
  <si>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</si>
  <si>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</si>
  <si>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</si>
  <si>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</si>
  <si>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</si>
  <si>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</si>
  <si>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</si>
  <si>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</si>
  <si>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</si>
  <si>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</si>
  <si>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</si>
  <si>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</si>
  <si>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</si>
  <si>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</si>
  <si>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</si>
  <si>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</si>
  <si>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</si>
  <si>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</si>
  <si>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</si>
  <si>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</si>
  <si>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</si>
  <si>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</si>
  <si>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</si>
  <si>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</si>
  <si>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</si>
  <si>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</si>
  <si>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</si>
  <si>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</si>
  <si>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</si>
  <si>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</si>
  <si>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</si>
  <si>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</si>
  <si>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</si>
  <si>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</si>
  <si>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</si>
  <si>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</si>
  <si>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</si>
  <si>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</si>
  <si>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</si>
  <si>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</si>
  <si>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</si>
  <si>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</si>
  <si>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</si>
  <si>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</si>
  <si>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</si>
  <si>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</si>
  <si>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</si>
  <si>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</si>
  <si>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</si>
  <si>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</si>
  <si>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</si>
  <si>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</si>
  <si>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</si>
  <si>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</si>
  <si>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</si>
  <si>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</si>
  <si>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</si>
  <si>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</si>
  <si>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</si>
  <si>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</si>
  <si>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</si>
  <si>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</si>
  <si>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</si>
  <si>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</si>
  <si>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</si>
  <si>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</si>
  <si>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</si>
  <si>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</si>
  <si>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</si>
  <si>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</si>
  <si>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</si>
  <si>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</si>
  <si>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</si>
  <si>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</si>
  <si>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</si>
  <si>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</si>
  <si>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</si>
  <si>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</si>
  <si>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</si>
  <si>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</si>
  <si>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</si>
  <si>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</si>
  <si>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</si>
  <si>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</si>
  <si>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</si>
  <si>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</si>
  <si>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</si>
  <si>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</si>
  <si>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</si>
  <si>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</si>
  <si>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</si>
  <si>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</si>
  <si>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</si>
  <si>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</si>
  <si>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</si>
  <si>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</si>
  <si>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</si>
  <si>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</si>
  <si>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</si>
  <si>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</si>
  <si>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</si>
  <si>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</si>
  <si>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</si>
  <si>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</si>
  <si>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</si>
  <si>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</si>
  <si>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</si>
  <si>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</si>
  <si>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</si>
  <si>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</si>
  <si>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</si>
  <si>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</si>
  <si>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</si>
  <si>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</si>
  <si>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</si>
  <si>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</si>
  <si>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</si>
  <si>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</si>
  <si>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</si>
  <si>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</si>
  <si>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</si>
  <si>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</si>
  <si>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</si>
  <si>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</si>
  <si>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</si>
  <si>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</si>
  <si>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</si>
  <si>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</si>
  <si>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</si>
  <si>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</si>
  <si>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</si>
  <si>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</si>
  <si>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</si>
  <si>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</si>
  <si>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</si>
  <si>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</si>
  <si>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</si>
  <si>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</si>
  <si>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</si>
  <si>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</si>
  <si>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</si>
  <si>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</si>
  <si>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</si>
  <si>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</si>
  <si>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</si>
  <si>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</si>
  <si>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</si>
  <si>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</si>
  <si>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</si>
  <si>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</si>
  <si>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</si>
  <si>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</si>
  <si>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</si>
  <si>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</si>
  <si>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</si>
  <si>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</si>
  <si>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</si>
  <si>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</si>
  <si>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</si>
  <si>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</si>
  <si>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</si>
  <si>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</si>
  <si>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</si>
  <si>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</si>
  <si>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</si>
  <si>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</si>
  <si>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</si>
  <si>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</si>
  <si>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</si>
  <si>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</si>
  <si>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</si>
  <si>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</si>
  <si>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</si>
  <si>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</si>
  <si>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</si>
  <si>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</si>
  <si>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</si>
  <si>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</si>
  <si>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</si>
  <si>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</si>
  <si>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</si>
  <si>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</si>
  <si>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</si>
  <si>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</si>
  <si>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</si>
  <si>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</si>
  <si>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</si>
  <si>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</si>
  <si>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</si>
  <si>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</si>
  <si>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</si>
  <si>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</si>
  <si>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</si>
  <si>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</si>
  <si>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</si>
  <si>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</si>
  <si>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</si>
  <si>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</si>
  <si>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</si>
  <si>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</si>
  <si>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</si>
  <si>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</si>
  <si>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</si>
  <si>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</si>
  <si>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</si>
  <si>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</si>
  <si>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</si>
  <si>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</si>
  <si>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</si>
  <si>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</si>
  <si>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</si>
  <si>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</si>
  <si>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</si>
  <si>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</si>
  <si>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</si>
  <si>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</si>
  <si>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</si>
  <si>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</si>
  <si>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</si>
  <si>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</si>
  <si>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</si>
  <si>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</si>
  <si>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</si>
  <si>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</si>
  <si>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</si>
  <si>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</si>
  <si>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</si>
  <si>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</si>
  <si>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</si>
  <si>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</si>
  <si>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</si>
  <si>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</si>
  <si>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</si>
  <si>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</si>
  <si>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</si>
  <si>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</si>
  <si>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</si>
  <si>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</si>
  <si>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</si>
  <si>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</si>
  <si>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</si>
  <si>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</si>
  <si>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</si>
  <si>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</si>
  <si>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</si>
  <si>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</si>
  <si>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</si>
  <si>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</si>
  <si>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</si>
  <si>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</si>
  <si>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</si>
  <si>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</si>
  <si>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</si>
  <si>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</si>
  <si>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</si>
  <si>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</si>
  <si>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</si>
  <si>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</si>
  <si>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</si>
  <si>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</si>
  <si>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</si>
  <si>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</si>
  <si>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</si>
  <si>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</si>
  <si>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</si>
  <si>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</si>
  <si>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</si>
  <si>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</si>
  <si>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</si>
  <si>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</si>
  <si>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</si>
  <si>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</si>
  <si>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</si>
  <si>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</si>
  <si>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</si>
  <si>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</si>
  <si>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</si>
  <si>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</si>
  <si>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</si>
  <si>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</si>
  <si>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</si>
  <si>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</si>
  <si>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</si>
  <si>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</si>
  <si>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</si>
  <si>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</si>
  <si>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</si>
  <si>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</si>
  <si>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</si>
  <si>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</si>
  <si>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</si>
  <si>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</si>
  <si>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</si>
  <si>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</si>
  <si>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</si>
  <si>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</si>
  <si>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</si>
  <si>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</si>
  <si>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</si>
  <si>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</si>
  <si>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</si>
  <si>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</si>
  <si>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</si>
  <si>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</si>
  <si>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</si>
  <si>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</si>
  <si>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</si>
  <si>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</si>
  <si>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</si>
  <si>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</si>
  <si>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</si>
  <si>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</si>
  <si>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</si>
  <si>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</si>
  <si>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</si>
  <si>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</si>
  <si>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</si>
  <si>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</si>
  <si>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</si>
  <si>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</si>
  <si>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</si>
  <si>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</si>
  <si>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</si>
  <si>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</si>
  <si>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</si>
  <si>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</si>
  <si>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</si>
  <si>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</si>
  <si>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</si>
  <si>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</si>
  <si>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</si>
  <si>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</si>
  <si>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</si>
  <si>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</si>
  <si>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</si>
  <si>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</si>
  <si>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</si>
  <si>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</si>
  <si>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</si>
  <si>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</si>
  <si>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</si>
  <si>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</si>
  <si>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</si>
  <si>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</si>
  <si>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</si>
  <si>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</si>
  <si>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</si>
  <si>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</si>
  <si>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</si>
  <si>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</si>
  <si>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</si>
  <si>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</si>
  <si>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</si>
  <si>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</si>
  <si>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</si>
  <si>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</si>
  <si>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</si>
  <si>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</si>
  <si>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</si>
  <si>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</si>
  <si>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</si>
  <si>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</si>
  <si>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</si>
  <si>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</si>
  <si>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</si>
  <si>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</si>
  <si>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</si>
  <si>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</si>
  <si>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</si>
  <si>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</si>
  <si>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</si>
  <si>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</si>
  <si>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</si>
  <si>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</si>
  <si>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</si>
  <si>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</si>
  <si>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</si>
  <si>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</si>
  <si>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</si>
  <si>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</si>
  <si>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</si>
  <si>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</si>
  <si>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</si>
  <si>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</si>
  <si>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</si>
  <si>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</si>
  <si>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</si>
  <si>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</si>
  <si>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</si>
  <si>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</si>
  <si>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</si>
  <si>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</si>
  <si>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</si>
  <si>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</si>
  <si>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</si>
  <si>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</si>
  <si>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</si>
  <si>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</si>
  <si>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</si>
  <si>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</si>
  <si>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</si>
  <si>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</si>
  <si>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</si>
  <si>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</si>
  <si>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</si>
  <si>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</si>
  <si>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</si>
  <si>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</si>
  <si>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</si>
  <si>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</si>
  <si>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</si>
  <si>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</si>
  <si>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</si>
  <si>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</si>
  <si>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</si>
  <si>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</si>
  <si>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</si>
  <si>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</si>
  <si>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</si>
  <si>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</si>
  <si>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</si>
  <si>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</si>
  <si>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</si>
  <si>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</si>
  <si>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</si>
  <si>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</si>
  <si>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</si>
  <si>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</si>
  <si>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</si>
  <si>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</si>
  <si>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</si>
  <si>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</si>
  <si>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</si>
  <si>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</si>
  <si>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</si>
  <si>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</si>
  <si>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</si>
  <si>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</si>
  <si>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</si>
  <si>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</si>
  <si>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</si>
  <si>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</si>
  <si>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</si>
  <si>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</si>
  <si>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</si>
  <si>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</si>
  <si>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</si>
  <si>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</si>
  <si>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</si>
  <si>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</si>
  <si>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</si>
  <si>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</si>
  <si>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</si>
  <si>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</si>
  <si>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</si>
  <si>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</si>
  <si>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</si>
  <si>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</si>
  <si>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</si>
  <si>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</si>
  <si>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</si>
  <si>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</si>
  <si>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</si>
  <si>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</si>
  <si>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</si>
  <si>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</si>
  <si>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</si>
  <si>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</si>
  <si>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</si>
  <si>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</si>
  <si>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</si>
  <si>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</si>
  <si>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</si>
  <si>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</si>
  <si>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</si>
  <si>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</si>
  <si>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</si>
  <si>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</si>
  <si>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</si>
  <si>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</si>
  <si>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</si>
  <si>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</si>
  <si>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</si>
  <si>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</si>
  <si>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</si>
  <si>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</si>
  <si>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</si>
  <si>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</si>
  <si>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</si>
  <si>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</si>
  <si>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</si>
  <si>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</si>
  <si>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</si>
  <si>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</si>
  <si>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</si>
  <si>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</si>
  <si>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</si>
  <si>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</si>
  <si>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</si>
  <si>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</si>
  <si>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</si>
  <si>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</si>
  <si>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</si>
  <si>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</si>
  <si>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</si>
  <si>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</si>
  <si>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</si>
  <si>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</si>
  <si>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</si>
  <si>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</si>
  <si>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</si>
  <si>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</si>
  <si>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</si>
  <si>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</si>
  <si>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</si>
  <si>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</si>
  <si>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</si>
  <si>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</si>
  <si>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</si>
  <si>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</si>
  <si>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</si>
  <si>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</si>
  <si>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</si>
  <si>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</si>
  <si>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</si>
  <si>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</si>
  <si>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</si>
  <si>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</si>
  <si>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</si>
  <si>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</si>
  <si>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</si>
  <si>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</si>
  <si>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</si>
  <si>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</si>
  <si>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</si>
  <si>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</si>
  <si>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</si>
  <si>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</si>
  <si>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</si>
  <si>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</si>
  <si>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</si>
  <si>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</si>
  <si>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</si>
  <si>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</si>
  <si>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</si>
  <si>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</si>
  <si>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</si>
  <si>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</si>
  <si>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</si>
  <si>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</si>
  <si>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</si>
  <si>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</si>
  <si>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</si>
  <si>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</si>
  <si>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</si>
  <si>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</si>
  <si>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</si>
  <si>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</si>
  <si>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</si>
  <si>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</si>
  <si>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</si>
  <si>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</si>
  <si>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</si>
  <si>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</si>
  <si>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</si>
  <si>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</si>
  <si>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</si>
  <si>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</si>
  <si>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</si>
  <si>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</si>
  <si>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</si>
  <si>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</si>
  <si>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</si>
  <si>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</si>
  <si>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</si>
  <si>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</si>
  <si>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</si>
  <si>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</si>
  <si>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</si>
  <si>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</si>
  <si>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</si>
  <si>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</si>
  <si>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</si>
  <si>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</si>
  <si>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</si>
  <si>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</si>
  <si>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</si>
  <si>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</si>
  <si>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</si>
  <si>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</si>
  <si>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</si>
  <si>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</si>
  <si>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</si>
  <si>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</si>
  <si>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</si>
  <si>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</si>
  <si>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</si>
  <si>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</si>
  <si>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</si>
  <si>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</si>
  <si>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</si>
  <si>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</si>
  <si>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</si>
  <si>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</si>
  <si>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</si>
  <si>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</si>
  <si>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</si>
  <si>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</si>
  <si>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</si>
  <si>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</si>
  <si>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</si>
  <si>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</si>
  <si>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</si>
  <si>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</si>
  <si>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</si>
  <si>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</si>
  <si>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</si>
  <si>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</si>
  <si>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</si>
  <si>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</si>
  <si>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</si>
  <si>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</si>
  <si>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</si>
  <si>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</si>
  <si>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</si>
  <si>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</si>
  <si>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</si>
  <si>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</si>
  <si>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</si>
  <si>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</si>
  <si>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</si>
  <si>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</si>
  <si>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</si>
  <si>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</si>
  <si>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</si>
  <si>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</si>
  <si>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</si>
  <si>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</si>
  <si>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</si>
  <si>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</si>
  <si>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</si>
  <si>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</si>
  <si>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</si>
  <si>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</si>
  <si>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</si>
  <si>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</si>
  <si>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</si>
  <si>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</si>
  <si>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</si>
  <si>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</si>
  <si>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</si>
  <si>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</si>
  <si>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</si>
  <si>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</si>
  <si>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</si>
  <si>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</si>
  <si>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</si>
  <si>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</si>
  <si>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</si>
  <si>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</si>
  <si>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</si>
  <si>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</si>
  <si>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</si>
  <si>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</si>
  <si>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</si>
  <si>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</si>
  <si>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</si>
  <si>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</si>
  <si>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</si>
  <si>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</si>
  <si>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</si>
  <si>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</si>
  <si>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</si>
  <si>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</si>
  <si>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</si>
  <si>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</si>
  <si>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</si>
  <si>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</si>
  <si>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</si>
  <si>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</si>
  <si>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</si>
  <si>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</si>
  <si>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</si>
  <si>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</si>
  <si>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</si>
  <si>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</si>
  <si>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</si>
  <si>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</si>
  <si>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</si>
  <si>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</si>
  <si>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</si>
  <si>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</si>
  <si>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</si>
  <si>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</si>
  <si>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</si>
  <si>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</si>
  <si>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</si>
  <si>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</si>
  <si>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</si>
  <si>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</si>
  <si>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</si>
  <si>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</si>
  <si>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</si>
  <si>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</si>
  <si>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</si>
  <si>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</si>
  <si>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</si>
  <si>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</si>
  <si>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</si>
  <si>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</si>
  <si>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</si>
  <si>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</si>
  <si>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</si>
  <si>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</si>
  <si>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</si>
  <si>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</si>
  <si>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</si>
  <si>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</si>
  <si>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</si>
  <si>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</si>
  <si>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</si>
  <si>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</si>
  <si>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</si>
  <si>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</si>
  <si>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</si>
  <si>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</si>
  <si>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</si>
  <si>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</si>
  <si>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</si>
  <si>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</si>
  <si>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</si>
  <si>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</si>
  <si>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</si>
  <si>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</si>
  <si>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</si>
  <si>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</si>
  <si>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</si>
  <si>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</si>
  <si>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</si>
  <si>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</si>
  <si>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</si>
  <si>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</si>
  <si>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</si>
  <si>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</si>
  <si>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</si>
  <si>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</si>
  <si>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</si>
  <si>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</si>
  <si>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</si>
  <si>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</si>
  <si>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</si>
  <si>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</si>
  <si>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</si>
  <si>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</si>
  <si>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</si>
  <si>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</si>
  <si>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</si>
  <si>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</si>
  <si>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</si>
  <si>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</si>
  <si>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</si>
  <si>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</si>
  <si>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</si>
  <si>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</si>
  <si>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</si>
  <si>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</si>
  <si>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</si>
  <si>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</si>
  <si>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</si>
  <si>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</si>
  <si>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</si>
  <si>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</si>
  <si>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</si>
  <si>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</si>
  <si>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</si>
  <si>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</si>
  <si>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</si>
  <si>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</si>
  <si>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</si>
  <si>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</si>
  <si>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</si>
  <si>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</si>
  <si>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</si>
  <si>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</si>
  <si>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</si>
  <si>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</si>
  <si>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</si>
  <si>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</si>
  <si>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</si>
  <si>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</si>
  <si>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</si>
  <si>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</si>
  <si>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</si>
  <si>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</si>
  <si>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</si>
  <si>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</si>
  <si>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</si>
  <si>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</si>
  <si>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</si>
  <si>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</si>
  <si>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</si>
  <si>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</si>
  <si>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</si>
  <si>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</si>
  <si>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</si>
  <si>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</si>
  <si>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</si>
  <si>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</si>
  <si>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</si>
  <si>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</si>
  <si>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</si>
  <si>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</si>
  <si>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</si>
  <si>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</si>
  <si>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</si>
  <si>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</si>
  <si>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</si>
  <si>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</si>
  <si>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</si>
  <si>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</si>
  <si>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</si>
  <si>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</si>
  <si>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</si>
  <si>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</si>
  <si>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</si>
  <si>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</si>
  <si>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</si>
  <si>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</si>
  <si>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</si>
  <si>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</si>
  <si>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</si>
  <si>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</si>
  <si>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</si>
  <si>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</si>
  <si>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</si>
  <si>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</si>
  <si>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</si>
  <si>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</si>
  <si>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</si>
  <si>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</si>
  <si>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</si>
  <si>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</si>
  <si>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</si>
  <si>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</si>
  <si>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</si>
  <si>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</si>
  <si>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</si>
  <si>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</si>
  <si>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</si>
  <si>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</si>
  <si>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</si>
  <si>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</si>
  <si>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</si>
  <si>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</si>
  <si>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</si>
  <si>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</si>
  <si>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</si>
  <si>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</si>
  <si>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</si>
  <si>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</si>
  <si>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</si>
  <si>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</si>
  <si>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</si>
  <si>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</si>
  <si>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</si>
  <si>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</si>
  <si>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</si>
  <si>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</si>
  <si>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</si>
  <si>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</si>
  <si>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</si>
  <si>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</si>
  <si>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</si>
  <si>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</si>
  <si>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</si>
  <si>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</si>
  <si>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</si>
  <si>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</si>
  <si>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</si>
  <si>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</si>
  <si>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</si>
  <si>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</si>
  <si>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</si>
  <si>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</si>
  <si>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</si>
  <si>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</si>
  <si>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</si>
  <si>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</si>
  <si>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</si>
  <si>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</si>
  <si>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</si>
  <si>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</si>
  <si>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</si>
  <si>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</si>
  <si>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</si>
  <si>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</si>
  <si>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</si>
  <si>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</si>
  <si>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</si>
  <si>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</si>
  <si>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</si>
  <si>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</si>
  <si>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</si>
  <si>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</si>
  <si>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</si>
  <si>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</si>
  <si>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</si>
  <si>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</si>
  <si>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</si>
  <si>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</si>
  <si>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</si>
  <si>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</si>
  <si>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</si>
  <si>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</si>
  <si>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</si>
  <si>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</si>
  <si>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</si>
  <si>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</si>
  <si>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</si>
  <si>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</si>
  <si>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</si>
  <si>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</si>
  <si>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</si>
  <si>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</si>
  <si>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</si>
  <si>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</si>
  <si>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</si>
  <si>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</si>
  <si>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</si>
  <si>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</si>
  <si>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</si>
  <si>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</si>
  <si>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</si>
  <si>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</si>
  <si>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</si>
  <si>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</si>
  <si>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</si>
  <si>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</si>
  <si>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</si>
  <si>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</si>
  <si>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</si>
  <si>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</si>
  <si>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</si>
  <si>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</si>
  <si>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</si>
  <si>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</si>
  <si>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</si>
  <si>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</si>
  <si>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</si>
  <si>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</si>
  <si>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</si>
  <si>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</si>
  <si>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</si>
  <si>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</si>
  <si>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</si>
  <si>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</si>
  <si>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</si>
  <si>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</si>
  <si>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</si>
  <si>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</si>
  <si>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</si>
  <si>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</si>
  <si>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</si>
  <si>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</si>
  <si>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</si>
  <si>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</si>
  <si>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</si>
  <si>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</si>
  <si>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</si>
  <si>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</si>
  <si>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</si>
  <si>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</si>
  <si>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</si>
  <si>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</si>
  <si>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</si>
  <si>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</si>
  <si>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</si>
  <si>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</si>
  <si>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</si>
  <si>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</si>
  <si>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</si>
  <si>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</si>
  <si>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</si>
  <si>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</si>
  <si>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</si>
  <si>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</si>
  <si>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</si>
  <si>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</si>
  <si>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</si>
  <si>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</si>
  <si>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</si>
  <si>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</si>
  <si>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</si>
  <si>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</si>
  <si>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</si>
  <si>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</si>
  <si>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</si>
  <si>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</si>
  <si>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</si>
  <si>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</si>
  <si>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</si>
  <si>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</si>
  <si>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</si>
  <si>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</si>
  <si>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</si>
  <si>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</si>
  <si>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</si>
  <si>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</si>
  <si>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</si>
  <si>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</si>
  <si>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</si>
  <si>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</si>
  <si>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</si>
  <si>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</si>
  <si>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</si>
  <si>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</si>
  <si>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</si>
  <si>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</si>
  <si>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</si>
  <si>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</si>
  <si>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</si>
  <si>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</si>
  <si>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</si>
  <si>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</si>
  <si>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</si>
  <si>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</si>
  <si>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</si>
  <si>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</si>
  <si>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</si>
  <si>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</si>
  <si>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</si>
  <si>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</si>
  <si>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</si>
  <si>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</si>
  <si>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</si>
  <si>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</si>
  <si>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</si>
  <si>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</si>
  <si>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</si>
  <si>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</si>
  <si>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</si>
  <si>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</si>
  <si>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</si>
  <si>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</si>
  <si>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</si>
  <si>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</si>
  <si>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</si>
  <si>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</si>
  <si>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</si>
  <si>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</si>
  <si>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</si>
  <si>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</si>
  <si>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</si>
  <si>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</si>
  <si>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</si>
  <si>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</si>
  <si>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</si>
  <si>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</si>
  <si>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</si>
  <si>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</si>
  <si>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</si>
  <si>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</si>
  <si>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</si>
  <si>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</si>
  <si>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</si>
  <si>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</si>
  <si>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</si>
  <si>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</si>
  <si>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</si>
  <si>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</si>
  <si>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</si>
  <si>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</si>
  <si>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</si>
  <si>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</si>
  <si>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</si>
  <si>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</si>
  <si>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</si>
  <si>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</si>
  <si>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</si>
  <si>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</si>
  <si>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</si>
  <si>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</si>
  <si>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</si>
  <si>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</si>
  <si>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</si>
  <si>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</si>
  <si>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</si>
  <si>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</si>
  <si>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</si>
  <si>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</si>
  <si>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</si>
  <si>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</si>
  <si>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</si>
  <si>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</si>
  <si>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</si>
  <si>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</si>
  <si>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</si>
  <si>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</si>
  <si>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</si>
  <si>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</si>
  <si>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</si>
  <si>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</si>
  <si>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</si>
  <si>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</si>
  <si>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</si>
  <si>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</si>
  <si>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</si>
  <si>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</si>
  <si>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</si>
  <si>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</si>
  <si>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</si>
  <si>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</si>
  <si>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</si>
  <si>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</si>
  <si>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</si>
  <si>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</si>
  <si>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</si>
  <si>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</si>
  <si>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</si>
  <si>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</si>
  <si>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</si>
  <si>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</si>
  <si>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</si>
  <si>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</si>
  <si>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</si>
  <si>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</si>
  <si>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</si>
  <si>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</si>
  <si>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</si>
  <si>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</si>
  <si>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</si>
  <si>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</si>
  <si>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</si>
  <si>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</si>
  <si>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</si>
  <si>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</si>
  <si>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</si>
  <si>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</si>
  <si>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</si>
  <si>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</si>
  <si>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</si>
  <si>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</si>
  <si>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</si>
  <si>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</si>
  <si>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</si>
  <si>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</si>
  <si>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</si>
  <si>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</si>
  <si>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</si>
  <si>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</si>
  <si>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</si>
  <si>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</si>
  <si>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</si>
  <si>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</si>
  <si>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</si>
  <si>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</si>
  <si>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</si>
  <si>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</si>
  <si>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</si>
  <si>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</si>
  <si>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</si>
  <si>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</si>
  <si>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</si>
  <si>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</si>
  <si>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</si>
  <si>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</si>
  <si>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</si>
  <si>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</si>
  <si>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</si>
  <si>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</si>
  <si>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</si>
  <si>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</si>
  <si>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</si>
  <si>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</si>
  <si>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</si>
  <si>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</si>
  <si>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</si>
  <si>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</si>
  <si>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</si>
  <si>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</si>
  <si>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</si>
  <si>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</si>
  <si>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</si>
  <si>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</si>
  <si>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</si>
  <si>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</si>
  <si>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</si>
  <si>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</si>
  <si>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</si>
  <si>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</si>
  <si>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</si>
  <si>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</si>
  <si>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</si>
  <si>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</si>
  <si>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</si>
  <si>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</si>
  <si>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</si>
  <si>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</si>
  <si>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</si>
  <si>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</si>
  <si>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</si>
  <si>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</si>
  <si>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</si>
  <si>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</si>
  <si>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</si>
  <si>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</si>
  <si>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</si>
  <si>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</si>
  <si>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</si>
  <si>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</si>
  <si>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</si>
  <si>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</si>
  <si>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</si>
  <si>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</si>
  <si>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</si>
  <si>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</si>
  <si>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</si>
  <si>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</si>
  <si>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</si>
  <si>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</si>
  <si>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</si>
  <si>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</si>
  <si>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</si>
  <si>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</si>
  <si>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</si>
  <si>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</si>
  <si>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</si>
  <si>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</si>
  <si>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</si>
  <si>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</si>
  <si>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</si>
  <si>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</si>
  <si>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</si>
  <si>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</si>
  <si>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</si>
  <si>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</si>
  <si>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</si>
  <si>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</si>
  <si>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</si>
  <si>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</si>
  <si>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</si>
  <si>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</si>
  <si>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</si>
  <si>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</si>
  <si>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</si>
  <si>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</si>
  <si>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</si>
  <si>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</si>
  <si>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</si>
  <si>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</si>
  <si>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</si>
  <si>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</si>
  <si>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</si>
  <si>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</si>
  <si>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</si>
  <si>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</si>
  <si>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</si>
  <si>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</si>
  <si>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</si>
  <si>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</si>
  <si>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</si>
  <si>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</si>
  <si>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</si>
  <si>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</si>
  <si>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</si>
  <si>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</si>
  <si>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</si>
  <si>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</si>
  <si>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</si>
  <si>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</si>
  <si>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</si>
  <si>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</si>
  <si>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</si>
  <si>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</si>
  <si>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</si>
  <si>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</si>
  <si>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</si>
  <si>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</si>
  <si>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</si>
  <si>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</si>
  <si>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</si>
  <si>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</si>
  <si>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</si>
  <si>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</si>
  <si>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</si>
  <si>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</si>
  <si>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</si>
  <si>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</si>
  <si>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</si>
  <si>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</si>
  <si>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</si>
  <si>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</si>
  <si>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</si>
  <si>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</si>
  <si>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</si>
  <si>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</si>
  <si>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</si>
  <si>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</si>
  <si>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</si>
  <si>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</si>
  <si>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</si>
  <si>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</si>
  <si>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</si>
  <si>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</si>
  <si>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</si>
  <si>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</si>
  <si>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</si>
  <si>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</si>
  <si>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</si>
  <si>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</si>
  <si>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</si>
  <si>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</si>
  <si>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</si>
  <si>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</si>
  <si>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</si>
  <si>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</si>
  <si>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</si>
  <si>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</si>
  <si>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</si>
  <si>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</si>
  <si>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</si>
  <si>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</si>
  <si>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</si>
  <si>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</si>
  <si>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</si>
  <si>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</si>
  <si>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</si>
  <si>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</si>
  <si>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</si>
  <si>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</si>
  <si>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</si>
  <si>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</si>
  <si>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</si>
  <si>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</si>
  <si>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</si>
  <si>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</si>
  <si>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</si>
  <si>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</si>
  <si>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</si>
  <si>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</si>
  <si>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</si>
  <si>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</si>
  <si>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</si>
  <si>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</si>
  <si>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</si>
  <si>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</si>
  <si>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</si>
  <si>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</si>
  <si>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</si>
  <si>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</si>
  <si>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</si>
  <si>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</si>
  <si>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</si>
  <si>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</si>
  <si>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</si>
  <si>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</si>
  <si>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</si>
  <si>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</si>
  <si>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</si>
  <si>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</si>
  <si>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</si>
  <si>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</si>
  <si>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</si>
  <si>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</si>
  <si>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</si>
  <si>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</si>
  <si>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</si>
  <si>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</si>
  <si>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</si>
  <si>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</si>
  <si>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</si>
  <si>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</si>
  <si>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</si>
  <si>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</si>
  <si>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</si>
  <si>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</si>
  <si>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</si>
  <si>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</si>
  <si>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</si>
  <si>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</si>
  <si>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</si>
  <si>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</si>
  <si>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</si>
  <si>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</si>
  <si>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</si>
  <si>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</si>
  <si>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</si>
  <si>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</si>
  <si>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</si>
  <si>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</si>
  <si>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</si>
  <si>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</si>
  <si>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</si>
  <si>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</si>
  <si>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</si>
  <si>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</si>
  <si>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</si>
  <si>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</si>
  <si>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</si>
  <si>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</si>
  <si>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</si>
  <si>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</si>
  <si>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</si>
  <si>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</si>
  <si>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</si>
  <si>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</si>
  <si>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</si>
  <si>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</si>
  <si>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</si>
  <si>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</si>
  <si>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</si>
  <si>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</si>
  <si>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</si>
  <si>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</si>
  <si>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</si>
  <si>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</si>
  <si>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</si>
  <si>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</si>
  <si>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</si>
  <si>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</si>
  <si>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</si>
  <si>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</si>
  <si>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</si>
  <si>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</si>
  <si>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</si>
  <si>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</si>
  <si>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</si>
  <si>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</si>
  <si>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</si>
  <si>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</si>
  <si>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</si>
  <si>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</si>
  <si>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</si>
  <si>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</si>
  <si>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</si>
  <si>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</si>
  <si>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</si>
  <si>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</si>
  <si>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</si>
  <si>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</si>
  <si>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</si>
  <si>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</si>
  <si>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</si>
  <si>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</si>
  <si>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</si>
  <si>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</si>
  <si>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</si>
  <si>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</si>
  <si>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</si>
  <si>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</si>
  <si>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</si>
  <si>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</si>
  <si>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</si>
  <si>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</si>
  <si>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</si>
  <si>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</si>
  <si>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</si>
  <si>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</si>
  <si>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</si>
  <si>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</si>
  <si>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</si>
  <si>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</si>
  <si>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</si>
  <si>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</si>
  <si>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</si>
  <si>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</si>
  <si>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</si>
  <si>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</si>
  <si>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</si>
  <si>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</si>
  <si>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</si>
  <si>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</si>
  <si>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</si>
  <si>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</si>
  <si>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</si>
  <si>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</si>
  <si>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</si>
  <si>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</si>
  <si>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</si>
  <si>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</si>
  <si>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</si>
  <si>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</si>
  <si>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</si>
  <si>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</si>
  <si>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</si>
  <si>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</si>
  <si>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</si>
  <si>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</si>
  <si>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</si>
  <si>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</si>
  <si>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</si>
  <si>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</si>
  <si>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</si>
  <si>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</si>
  <si>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</si>
  <si>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</si>
  <si>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</si>
  <si>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</si>
  <si>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</si>
  <si>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</si>
  <si>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</si>
  <si>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</si>
  <si>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</si>
  <si>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</si>
  <si>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</si>
  <si>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</si>
  <si>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</si>
  <si>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</si>
  <si>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</si>
  <si>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</si>
  <si>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</si>
  <si>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</si>
  <si>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</si>
  <si>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</si>
  <si>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</si>
  <si>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</si>
  <si>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</si>
  <si>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</si>
  <si>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</si>
  <si>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</si>
  <si>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</si>
  <si>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</si>
  <si>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</si>
  <si>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</si>
  <si>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</si>
  <si>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</si>
  <si>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</si>
  <si>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</si>
  <si>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</si>
  <si>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</si>
  <si>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</si>
  <si>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</si>
  <si>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</si>
  <si>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</si>
  <si>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</si>
  <si>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</si>
  <si>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</si>
  <si>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</si>
  <si>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</si>
  <si>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</si>
  <si>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</si>
  <si>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</si>
  <si>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</si>
  <si>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</si>
  <si>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</si>
  <si>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</si>
  <si>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</si>
  <si>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</si>
  <si>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</si>
  <si>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</si>
  <si>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</si>
  <si>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</si>
  <si>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</si>
  <si>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</si>
  <si>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</si>
  <si>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</si>
  <si>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</si>
  <si>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</si>
  <si>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</si>
  <si>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</si>
  <si>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</si>
  <si>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</si>
  <si>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</si>
  <si>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</si>
  <si>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</si>
  <si>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</si>
  <si>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</si>
  <si>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</si>
  <si>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</si>
  <si>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</si>
  <si>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</si>
  <si>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</si>
  <si>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</si>
  <si>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</si>
  <si>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</si>
  <si>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</si>
  <si>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</si>
  <si>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</si>
  <si>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</si>
  <si>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</si>
  <si>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</si>
  <si>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</si>
  <si>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</si>
  <si>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</si>
  <si>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</si>
  <si>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</si>
  <si>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</si>
  <si>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</si>
  <si>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</si>
  <si>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</si>
  <si>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</si>
  <si>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</si>
  <si>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</si>
  <si>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</si>
  <si>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</si>
  <si>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</si>
  <si>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</si>
  <si>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</si>
  <si>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</si>
  <si>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</si>
  <si>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</si>
  <si>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</si>
  <si>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</si>
  <si>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</si>
  <si>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</si>
  <si>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</si>
  <si>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</si>
  <si>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</si>
  <si>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</si>
  <si>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</si>
  <si>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</si>
  <si>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</si>
  <si>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</si>
  <si>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</si>
  <si>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</si>
  <si>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</si>
  <si>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</si>
  <si>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</si>
  <si>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</si>
  <si>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</si>
  <si>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</si>
  <si>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</si>
  <si>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</si>
  <si>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</si>
  <si>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</si>
  <si>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</si>
  <si>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</si>
  <si>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</si>
  <si>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</si>
  <si>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</si>
  <si>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</si>
  <si>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</si>
  <si>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</si>
  <si>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</si>
  <si>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</si>
  <si>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</si>
  <si>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</si>
  <si>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</si>
  <si>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</si>
  <si>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</si>
  <si>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</si>
  <si>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</si>
  <si>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</si>
  <si>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</si>
  <si>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</si>
  <si>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</si>
  <si>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</si>
  <si>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</si>
  <si>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</si>
  <si>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</si>
  <si>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</si>
  <si>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</si>
  <si>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</si>
  <si>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</si>
  <si>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</si>
  <si>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</si>
  <si>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</si>
  <si>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</si>
  <si>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</si>
  <si>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</si>
  <si>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</si>
  <si>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</si>
  <si>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</si>
  <si>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</si>
  <si>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</si>
  <si>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</si>
  <si>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</si>
  <si>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</si>
  <si>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</si>
  <si>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</si>
  <si>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</si>
  <si>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</si>
  <si>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</si>
  <si>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</si>
  <si>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</si>
  <si>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</si>
  <si>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</si>
  <si>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</si>
  <si>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</si>
  <si>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</si>
  <si>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</si>
  <si>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</si>
  <si>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</si>
  <si>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</si>
  <si>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</si>
  <si>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</si>
  <si>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</si>
  <si>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</si>
  <si>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</si>
  <si>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</si>
  <si>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</si>
  <si>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</si>
  <si>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</si>
  <si>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</si>
  <si>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</si>
  <si>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</si>
  <si>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</si>
  <si>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</si>
  <si>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</si>
  <si>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</si>
  <si>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</si>
  <si>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</si>
  <si>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</si>
  <si>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</si>
  <si>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</si>
  <si>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</si>
  <si>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</si>
  <si>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</si>
  <si>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</si>
  <si>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</si>
  <si>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</si>
  <si>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</si>
  <si>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</si>
  <si>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</si>
  <si>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</si>
  <si>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</si>
  <si>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</si>
  <si>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</si>
  <si>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</si>
  <si>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</si>
  <si>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</si>
  <si>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</si>
  <si>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</si>
  <si>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</si>
  <si>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</si>
  <si>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</si>
  <si>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</si>
  <si>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</si>
  <si>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</si>
  <si>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</si>
  <si>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</si>
  <si>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</si>
  <si>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</si>
  <si>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</si>
  <si>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</si>
  <si>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</si>
  <si>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</si>
  <si>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</si>
  <si>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</si>
  <si>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</si>
  <si>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</si>
  <si>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</si>
  <si>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</si>
  <si>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</si>
  <si>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</si>
  <si>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</si>
  <si>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</si>
  <si>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</si>
  <si>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</si>
  <si>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</si>
  <si>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</si>
  <si>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</si>
  <si>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</si>
  <si>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</si>
  <si>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</si>
  <si>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</si>
  <si>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</si>
  <si>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</si>
  <si>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</si>
  <si>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</si>
  <si>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</si>
  <si>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</si>
  <si>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</si>
  <si>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</si>
  <si>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</si>
  <si>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</si>
  <si>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</si>
  <si>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</si>
  <si>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</si>
  <si>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</si>
  <si>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</si>
  <si>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</si>
  <si>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</si>
  <si>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</si>
  <si>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</si>
  <si>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</si>
  <si>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</si>
  <si>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</si>
  <si>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</si>
  <si>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</si>
  <si>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</si>
  <si>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</si>
  <si>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</si>
  <si>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</si>
  <si>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</si>
  <si>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</si>
  <si>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</si>
  <si>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</si>
  <si>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</si>
  <si>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</si>
  <si>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</si>
  <si>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</si>
  <si>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</si>
  <si>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</si>
  <si>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</si>
  <si>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</si>
  <si>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</si>
  <si>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</si>
  <si>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</si>
  <si>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</si>
  <si>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</si>
  <si>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</si>
  <si>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</si>
  <si>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</si>
  <si>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</si>
  <si>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</si>
  <si>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</si>
  <si>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</si>
  <si>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</si>
  <si>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</si>
  <si>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</si>
  <si>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</si>
  <si>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</si>
  <si>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</si>
  <si>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</si>
  <si>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</si>
  <si>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</si>
  <si>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</si>
  <si>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</si>
  <si>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</si>
  <si>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</si>
  <si>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</si>
  <si>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</si>
  <si>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</si>
  <si>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</si>
  <si>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</si>
  <si>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</si>
  <si>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</si>
  <si>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</si>
  <si>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</si>
  <si>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</si>
  <si>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</si>
  <si>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</si>
  <si>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</si>
  <si>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</si>
  <si>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</si>
  <si>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</si>
  <si>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</si>
  <si>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</si>
  <si>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</si>
  <si>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</si>
  <si>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</si>
  <si>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</si>
  <si>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</si>
  <si>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</si>
  <si>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</si>
  <si>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</si>
  <si>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</si>
  <si>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</si>
  <si>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</si>
  <si>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</si>
  <si>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</si>
  <si>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</si>
  <si>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</si>
  <si>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</si>
  <si>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</si>
  <si>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</si>
  <si>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</si>
  <si>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</si>
  <si>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</si>
  <si>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</si>
  <si>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</si>
  <si>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</si>
  <si>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</si>
  <si>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</si>
  <si>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</si>
  <si>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</si>
  <si>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</si>
  <si>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</si>
  <si>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</si>
  <si>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</si>
  <si>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</si>
  <si>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</si>
  <si>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</si>
  <si>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</si>
  <si>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</si>
  <si>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</si>
  <si>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</si>
  <si>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</si>
  <si>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</si>
  <si>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</si>
  <si>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</si>
  <si>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</si>
  <si>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</si>
  <si>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</si>
  <si>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</si>
  <si>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</si>
  <si>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</si>
  <si>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</si>
  <si>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</si>
  <si>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</si>
  <si>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</si>
  <si>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</si>
  <si>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</si>
  <si>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</si>
  <si>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</si>
  <si>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</si>
  <si>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</si>
  <si>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</si>
  <si>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</si>
  <si>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</si>
  <si>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</si>
  <si>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</si>
  <si>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</si>
  <si>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</si>
  <si>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</si>
  <si>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</si>
  <si>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</si>
  <si>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</si>
  <si>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</si>
  <si>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</si>
  <si>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</si>
  <si>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</si>
  <si>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</si>
  <si>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</si>
  <si>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</si>
  <si>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</si>
  <si>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</si>
  <si>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</si>
  <si>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</si>
  <si>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</si>
  <si>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</si>
  <si>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</si>
  <si>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</si>
  <si>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</si>
  <si>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</si>
  <si>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</si>
  <si>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</si>
  <si>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</si>
  <si>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</si>
  <si>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</si>
  <si>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</si>
  <si>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</si>
  <si>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</si>
  <si>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</si>
  <si>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</si>
  <si>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</si>
  <si>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</si>
  <si>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</si>
  <si>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</si>
  <si>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</si>
  <si>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</si>
  <si>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</si>
  <si>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</si>
  <si>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</si>
  <si>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</si>
  <si>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</si>
  <si>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</si>
  <si>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</si>
  <si>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</si>
  <si>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</si>
  <si>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</si>
  <si>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</si>
  <si>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</si>
  <si>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</si>
  <si>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</si>
  <si>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</si>
  <si>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</si>
  <si>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</si>
  <si>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</si>
  <si>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</si>
  <si>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</si>
  <si>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</si>
  <si>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</si>
  <si>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</si>
  <si>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</si>
  <si>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</si>
  <si>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</si>
  <si>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</si>
  <si>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</si>
  <si>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</si>
  <si>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69063.м. Запоріжжя.вул. Олександрівська 6</t>
  </si>
  <si>
    <t/>
  </si>
  <si>
    <t>О.П. Ломейко</t>
  </si>
  <si>
    <t xml:space="preserve">С.О. Гуришкіна </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</si>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</sst>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1049</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1487</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&amp;L25ED0808&amp;C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13</v>
      </c>
      <c r="E8" s="32">
        <f>SUM(E9:E446)</f>
        <v>0</v>
      </c>
      <c r="F8" s="32">
        <f>SUM(F9:F446)</f>
        <v>0</v>
      </c>
      <c r="G8" s="32">
        <f>SUM(G9:G446)</f>
        <v>9</v>
      </c>
      <c r="H8" s="32">
        <f>SUM(H9:H446)</f>
        <v>4</v>
      </c>
      <c r="I8" s="32">
        <f>SUM(J8:M8)</f>
        <v>58</v>
      </c>
      <c r="J8" s="32">
        <f>SUM(J9:J446)</f>
        <v>1</v>
      </c>
      <c r="K8" s="32">
        <f>SUM(K9:K446)</f>
        <v>4</v>
      </c>
      <c r="L8" s="32">
        <f>SUM(L9:L446)</f>
        <v>40</v>
      </c>
      <c r="M8" s="32">
        <f>SUM(M9:M446)</f>
        <v>13</v>
      </c>
      <c r="N8" s="32">
        <f>SUM(O8:R8)</f>
        <v>26</v>
      </c>
      <c r="O8" s="32">
        <f>SUM(O9:O446)</f>
        <v>1</v>
      </c>
      <c r="P8" s="32">
        <f>SUM(P9:P446)</f>
        <v>4</v>
      </c>
      <c r="Q8" s="32">
        <f>SUM(Q9:Q446)</f>
        <v>18</v>
      </c>
      <c r="R8" s="32">
        <f>SUM(R9:R446)</f>
        <v>3</v>
      </c>
      <c r="S8" s="32">
        <f>SUM(T8:W8)</f>
        <v>45</v>
      </c>
      <c r="T8" s="32">
        <f>SUM(T9:T446)</f>
        <v>0</v>
      </c>
      <c r="U8" s="32">
        <f>SUM(U9:U446)</f>
        <v>0</v>
      </c>
      <c r="V8" s="32">
        <f>SUM(V9:V446)</f>
        <v>31</v>
      </c>
      <c r="W8" s="32">
        <f>SUM(W9:W446)</f>
        <v>14</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4</v>
      </c>
      <c r="E12" s="6"/>
      <c r="F12" s="6"/>
      <c r="G12" s="6"/>
      <c r="H12" s="6">
        <v>4</v>
      </c>
      <c r="I12" s="6">
        <v>18</v>
      </c>
      <c r="J12" s="6"/>
      <c r="K12" s="6">
        <v>4</v>
      </c>
      <c r="L12" s="6">
        <v>3</v>
      </c>
      <c r="M12" s="6">
        <v>11</v>
      </c>
      <c r="N12" s="6">
        <v>7</v>
      </c>
      <c r="O12" s="6"/>
      <c r="P12" s="6">
        <v>4</v>
      </c>
      <c r="Q12" s="6"/>
      <c r="R12" s="6">
        <v>3</v>
      </c>
      <c r="S12" s="6">
        <v>15</v>
      </c>
      <c r="T12" s="6"/>
      <c r="U12" s="6"/>
      <c r="V12" s="6">
        <v>3</v>
      </c>
      <c r="W12" s="6">
        <v>12</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8</v>
      </c>
      <c r="E17" s="40"/>
      <c r="F17" s="40"/>
      <c r="G17" s="40">
        <v>8</v>
      </c>
      <c r="H17" s="40"/>
      <c r="I17" s="40">
        <v>30</v>
      </c>
      <c r="J17" s="40">
        <v>1</v>
      </c>
      <c r="K17" s="40"/>
      <c r="L17" s="40">
        <v>28</v>
      </c>
      <c r="M17" s="40">
        <v>1</v>
      </c>
      <c r="N17" s="40">
        <v>17</v>
      </c>
      <c r="O17" s="40">
        <v>1</v>
      </c>
      <c r="P17" s="40"/>
      <c r="Q17" s="40">
        <v>16</v>
      </c>
      <c r="R17" s="40"/>
      <c r="S17" s="40">
        <v>21</v>
      </c>
      <c r="T17" s="40"/>
      <c r="U17" s="40"/>
      <c r="V17" s="40">
        <v>20</v>
      </c>
      <c r="W17" s="40">
        <v>1</v>
      </c>
      <c r="X17" s="39">
        <v>547</v>
      </c>
      <c r="Y17" s="103"/>
      <c r="Z17" s="103"/>
    </row>
    <row r="18" spans="1:26" s="41" customFormat="1" ht="38.25">
      <c r="A18" s="88">
        <v>411010110</v>
      </c>
      <c r="B18" s="42" t="s">
        <v>2162</v>
      </c>
      <c r="C18" s="97"/>
      <c r="D18" s="40"/>
      <c r="E18" s="40"/>
      <c r="F18" s="40"/>
      <c r="G18" s="40"/>
      <c r="H18" s="40"/>
      <c r="I18" s="40">
        <v>1</v>
      </c>
      <c r="J18" s="40"/>
      <c r="K18" s="40"/>
      <c r="L18" s="40">
        <v>1</v>
      </c>
      <c r="M18" s="40"/>
      <c r="N18" s="40"/>
      <c r="O18" s="40"/>
      <c r="P18" s="40"/>
      <c r="Q18" s="40"/>
      <c r="R18" s="40"/>
      <c r="S18" s="40">
        <v>1</v>
      </c>
      <c r="T18" s="40"/>
      <c r="U18" s="40"/>
      <c r="V18" s="40">
        <v>1</v>
      </c>
      <c r="W18" s="40"/>
      <c r="X18" s="39">
        <v>547</v>
      </c>
      <c r="Y18" s="103"/>
      <c r="Z18" s="103"/>
    </row>
    <row r="19" spans="1:26" s="41" customFormat="1" ht="12.75">
      <c r="A19" s="88">
        <v>411010111</v>
      </c>
      <c r="B19" s="42" t="s">
        <v>2163</v>
      </c>
      <c r="C19" s="97"/>
      <c r="D19" s="40"/>
      <c r="E19" s="40"/>
      <c r="F19" s="40"/>
      <c r="G19" s="40"/>
      <c r="H19" s="40"/>
      <c r="I19" s="40">
        <v>2</v>
      </c>
      <c r="J19" s="40"/>
      <c r="K19" s="40"/>
      <c r="L19" s="40">
        <v>2</v>
      </c>
      <c r="M19" s="40"/>
      <c r="N19" s="40">
        <v>1</v>
      </c>
      <c r="O19" s="40"/>
      <c r="P19" s="40"/>
      <c r="Q19" s="40">
        <v>1</v>
      </c>
      <c r="R19" s="40"/>
      <c r="S19" s="40">
        <v>1</v>
      </c>
      <c r="T19" s="40"/>
      <c r="U19" s="40"/>
      <c r="V19" s="40">
        <v>1</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c r="K21" s="40"/>
      <c r="L21" s="40"/>
      <c r="M21" s="40">
        <v>1</v>
      </c>
      <c r="N21" s="40"/>
      <c r="O21" s="40"/>
      <c r="P21" s="40"/>
      <c r="Q21" s="40"/>
      <c r="R21" s="40"/>
      <c r="S21" s="40">
        <v>1</v>
      </c>
      <c r="T21" s="40"/>
      <c r="U21" s="40"/>
      <c r="V21" s="40"/>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c r="A108" s="88">
        <v>411010603</v>
      </c>
      <c r="B108" s="42" t="s">
        <v>106</v>
      </c>
      <c r="C108" s="97"/>
      <c r="D108" s="40"/>
      <c r="E108" s="40"/>
      <c r="F108" s="40"/>
      <c r="G108" s="40"/>
      <c r="H108" s="40"/>
      <c r="I108" s="40">
        <v>1</v>
      </c>
      <c r="J108" s="40"/>
      <c r="K108" s="40"/>
      <c r="L108" s="40">
        <v>1</v>
      </c>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c r="A332" s="88">
        <v>411011603</v>
      </c>
      <c r="B332" s="42" t="s">
        <v>319</v>
      </c>
      <c r="C332" s="97"/>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c r="A403" s="88">
        <v>411011907</v>
      </c>
      <c r="B403" s="42" t="s">
        <v>387</v>
      </c>
      <c r="C403" s="97"/>
      <c r="D403" s="40"/>
      <c r="E403" s="40"/>
      <c r="F403" s="40"/>
      <c r="G403" s="40"/>
      <c r="H403" s="40"/>
      <c r="I403" s="40">
        <v>1</v>
      </c>
      <c r="J403" s="40"/>
      <c r="K403" s="40"/>
      <c r="L403" s="40">
        <v>1</v>
      </c>
      <c r="M403" s="40"/>
      <c r="N403" s="40"/>
      <c r="O403" s="40"/>
      <c r="P403" s="40"/>
      <c r="Q403" s="40"/>
      <c r="R403" s="40"/>
      <c r="S403" s="40">
        <v>1</v>
      </c>
      <c r="T403" s="40"/>
      <c r="U403" s="40"/>
      <c r="V403" s="40">
        <v>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2</v>
      </c>
      <c r="J447" s="32">
        <f>SUM(J448:J507)</f>
        <v>0</v>
      </c>
      <c r="K447" s="32">
        <f>SUM(K448:K507)</f>
        <v>0</v>
      </c>
      <c r="L447" s="32">
        <f>SUM(L448:L507)</f>
        <v>2</v>
      </c>
      <c r="M447" s="32">
        <f>SUM(M448:M507)</f>
        <v>0</v>
      </c>
      <c r="N447" s="32">
        <f>SUM(O447:R447)</f>
        <v>2</v>
      </c>
      <c r="O447" s="32">
        <f>SUM(O448:O507)</f>
        <v>0</v>
      </c>
      <c r="P447" s="32">
        <f>SUM(P448:P507)</f>
        <v>0</v>
      </c>
      <c r="Q447" s="32">
        <f>SUM(Q448:Q507)</f>
        <v>2</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1</v>
      </c>
      <c r="J464" s="40"/>
      <c r="K464" s="40"/>
      <c r="L464" s="40">
        <v>1</v>
      </c>
      <c r="M464" s="40"/>
      <c r="N464" s="40">
        <v>1</v>
      </c>
      <c r="O464" s="40"/>
      <c r="P464" s="40"/>
      <c r="Q464" s="40">
        <v>1</v>
      </c>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55</v>
      </c>
      <c r="J508" s="32">
        <f>SUM(J509:J538)</f>
        <v>1</v>
      </c>
      <c r="K508" s="32">
        <f>SUM(K509:K538)</f>
        <v>0</v>
      </c>
      <c r="L508" s="32">
        <f>SUM(L509:L538)</f>
        <v>54</v>
      </c>
      <c r="M508" s="32">
        <f>SUM(M509:M538)</f>
        <v>0</v>
      </c>
      <c r="N508" s="32">
        <f>SUM(O508:R508)</f>
        <v>48</v>
      </c>
      <c r="O508" s="32">
        <f>SUM(O509:O538)</f>
        <v>1</v>
      </c>
      <c r="P508" s="32">
        <f>SUM(P509:P538)</f>
        <v>0</v>
      </c>
      <c r="Q508" s="32">
        <f>SUM(Q509:Q538)</f>
        <v>47</v>
      </c>
      <c r="R508" s="32">
        <f>SUM(R509:R538)</f>
        <v>0</v>
      </c>
      <c r="S508" s="32">
        <f>SUM(T508:W508)</f>
        <v>7</v>
      </c>
      <c r="T508" s="32">
        <f>SUM(T509:T538)</f>
        <v>0</v>
      </c>
      <c r="U508" s="32">
        <f>SUM(U509:U538)</f>
        <v>0</v>
      </c>
      <c r="V508" s="32">
        <f>SUM(V509:V538)</f>
        <v>7</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c r="E519" s="6"/>
      <c r="F519" s="6"/>
      <c r="G519" s="6"/>
      <c r="H519" s="6"/>
      <c r="I519" s="6">
        <v>51</v>
      </c>
      <c r="J519" s="6">
        <v>1</v>
      </c>
      <c r="K519" s="6"/>
      <c r="L519" s="6">
        <v>50</v>
      </c>
      <c r="M519" s="6"/>
      <c r="N519" s="6">
        <v>45</v>
      </c>
      <c r="O519" s="6">
        <v>1</v>
      </c>
      <c r="P519" s="6"/>
      <c r="Q519" s="6">
        <v>44</v>
      </c>
      <c r="R519" s="6"/>
      <c r="S519" s="6">
        <v>6</v>
      </c>
      <c r="T519" s="6"/>
      <c r="U519" s="6"/>
      <c r="V519" s="6">
        <v>6</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1</v>
      </c>
      <c r="J521" s="6"/>
      <c r="K521" s="6"/>
      <c r="L521" s="6">
        <v>1</v>
      </c>
      <c r="M521" s="6"/>
      <c r="N521" s="6"/>
      <c r="O521" s="6"/>
      <c r="P521" s="6"/>
      <c r="Q521" s="6"/>
      <c r="R521" s="6"/>
      <c r="S521" s="6">
        <v>1</v>
      </c>
      <c r="T521" s="6"/>
      <c r="U521" s="6"/>
      <c r="V521" s="6">
        <v>1</v>
      </c>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33</v>
      </c>
      <c r="J539" s="32">
        <v>7</v>
      </c>
      <c r="K539" s="32"/>
      <c r="L539" s="32">
        <v>26</v>
      </c>
      <c r="M539" s="32"/>
      <c r="N539" s="32">
        <v>31</v>
      </c>
      <c r="O539" s="32">
        <v>7</v>
      </c>
      <c r="P539" s="32"/>
      <c r="Q539" s="32">
        <v>24</v>
      </c>
      <c r="R539" s="32"/>
      <c r="S539" s="32">
        <v>2</v>
      </c>
      <c r="T539" s="32"/>
      <c r="U539" s="32"/>
      <c r="V539" s="32">
        <v>2</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v>1</v>
      </c>
      <c r="E541" s="32"/>
      <c r="F541" s="32"/>
      <c r="G541" s="32">
        <v>1</v>
      </c>
      <c r="H541" s="32"/>
      <c r="I541" s="32">
        <v>17</v>
      </c>
      <c r="J541" s="32"/>
      <c r="K541" s="32"/>
      <c r="L541" s="32">
        <v>17</v>
      </c>
      <c r="M541" s="32"/>
      <c r="N541" s="32">
        <v>18</v>
      </c>
      <c r="O541" s="32"/>
      <c r="P541" s="32"/>
      <c r="Q541" s="32">
        <v>18</v>
      </c>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2335</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v>2</v>
      </c>
      <c r="J548" s="32"/>
      <c r="K548" s="32"/>
      <c r="L548" s="32">
        <v>2</v>
      </c>
      <c r="M548" s="32"/>
      <c r="N548" s="32">
        <v>2</v>
      </c>
      <c r="O548" s="32"/>
      <c r="P548" s="32"/>
      <c r="Q548" s="32">
        <v>2</v>
      </c>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14</v>
      </c>
      <c r="E551" s="7">
        <f>SUM(E8,E447,E508,E539:E550)</f>
        <v>0</v>
      </c>
      <c r="F551" s="7">
        <f>SUM(F8,F447,F508,F539:F550)</f>
        <v>0</v>
      </c>
      <c r="G551" s="7">
        <f>SUM(G8,G447,G508,G539:G550)</f>
        <v>10</v>
      </c>
      <c r="H551" s="7">
        <f>SUM(H8,H447,H508,H539:H550)</f>
        <v>4</v>
      </c>
      <c r="I551" s="7">
        <f>SUM(J551:M551)</f>
        <v>169</v>
      </c>
      <c r="J551" s="7">
        <f>SUM(J8,J447,J508,J539:J550)</f>
        <v>9</v>
      </c>
      <c r="K551" s="7">
        <f>SUM(K8,K447,K508,K539:K550)</f>
        <v>4</v>
      </c>
      <c r="L551" s="7">
        <f>SUM(L8,L447,L508,L539:L550)</f>
        <v>143</v>
      </c>
      <c r="M551" s="7">
        <f>SUM(M8,M447,M508,M539:M550)</f>
        <v>13</v>
      </c>
      <c r="N551" s="7">
        <f>SUM(O551:R551)</f>
        <v>129</v>
      </c>
      <c r="O551" s="7">
        <f>SUM(O8,O447,O508,O539:O550)</f>
        <v>9</v>
      </c>
      <c r="P551" s="7">
        <f>SUM(P8,P447,P508,P539:P550)</f>
        <v>4</v>
      </c>
      <c r="Q551" s="7">
        <f>SUM(Q8,Q447,Q508,Q539:Q550)</f>
        <v>113</v>
      </c>
      <c r="R551" s="7">
        <f>SUM(R8,R447,R508,R539:R550)</f>
        <v>3</v>
      </c>
      <c r="S551" s="7">
        <f>SUM(T551:W551)</f>
        <v>54</v>
      </c>
      <c r="T551" s="7">
        <f>SUM(T8,T447,T508,T539:T550)</f>
        <v>0</v>
      </c>
      <c r="U551" s="7">
        <f>SUM(U8,U447,U508,U539:U550)</f>
        <v>0</v>
      </c>
      <c r="V551" s="7">
        <f>SUM(V8,V447,V508,V539:V550)</f>
        <v>40</v>
      </c>
      <c r="W551" s="7">
        <f>SUM(W8,W447,W508,W539:W550)</f>
        <v>14</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1</v>
      </c>
      <c r="E756" s="32">
        <f>SUM(E757:E765)</f>
        <v>0</v>
      </c>
      <c r="F756" s="32">
        <f>SUM(F757:F765)</f>
        <v>0</v>
      </c>
      <c r="G756" s="32">
        <f>SUM(G757:G765)</f>
        <v>1</v>
      </c>
      <c r="H756" s="32">
        <f>SUM(H757:H765)</f>
        <v>0</v>
      </c>
      <c r="I756" s="32">
        <f>SUM(J756:M756)</f>
        <v>25</v>
      </c>
      <c r="J756" s="32">
        <f>SUM(J757:J765)</f>
        <v>0</v>
      </c>
      <c r="K756" s="32">
        <f>SUM(K757:K765)</f>
        <v>0</v>
      </c>
      <c r="L756" s="32">
        <f>SUM(L757:L765)</f>
        <v>25</v>
      </c>
      <c r="M756" s="32">
        <f>SUM(M757:M765)</f>
        <v>0</v>
      </c>
      <c r="N756" s="32">
        <f>SUM(O756:R756)</f>
        <v>25</v>
      </c>
      <c r="O756" s="32">
        <f>SUM(O757:O765)</f>
        <v>0</v>
      </c>
      <c r="P756" s="32">
        <f>SUM(P757:P765)</f>
        <v>0</v>
      </c>
      <c r="Q756" s="32">
        <f>SUM(Q757:Q765)</f>
        <v>25</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2</v>
      </c>
      <c r="J760" s="6"/>
      <c r="K760" s="6"/>
      <c r="L760" s="6">
        <v>2</v>
      </c>
      <c r="M760" s="6"/>
      <c r="N760" s="6">
        <v>2</v>
      </c>
      <c r="O760" s="6"/>
      <c r="P760" s="6"/>
      <c r="Q760" s="6">
        <v>2</v>
      </c>
      <c r="R760" s="6"/>
      <c r="S760" s="6"/>
      <c r="T760" s="6"/>
      <c r="U760" s="6"/>
      <c r="V760" s="6"/>
      <c r="W760" s="6"/>
      <c r="X760" s="5">
        <v>324</v>
      </c>
    </row>
    <row r="761" spans="1:24" ht="38.25">
      <c r="A761" s="87">
        <v>321040000</v>
      </c>
      <c r="B761" s="30" t="s">
        <v>678</v>
      </c>
      <c r="C761" s="97"/>
      <c r="D761" s="6">
        <v>1</v>
      </c>
      <c r="E761" s="6"/>
      <c r="F761" s="6"/>
      <c r="G761" s="6">
        <v>1</v>
      </c>
      <c r="H761" s="6"/>
      <c r="I761" s="6">
        <v>22</v>
      </c>
      <c r="J761" s="6"/>
      <c r="K761" s="6"/>
      <c r="L761" s="6">
        <v>22</v>
      </c>
      <c r="M761" s="6"/>
      <c r="N761" s="6">
        <v>22</v>
      </c>
      <c r="O761" s="6"/>
      <c r="P761" s="6"/>
      <c r="Q761" s="6">
        <v>22</v>
      </c>
      <c r="R761" s="6"/>
      <c r="S761" s="6">
        <v>1</v>
      </c>
      <c r="T761" s="6"/>
      <c r="U761" s="6"/>
      <c r="V761" s="6">
        <v>1</v>
      </c>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60</v>
      </c>
      <c r="E766" s="32">
        <f>SUM(E767:E861)</f>
        <v>50</v>
      </c>
      <c r="F766" s="32">
        <f>SUM(F767:F861)</f>
        <v>0</v>
      </c>
      <c r="G766" s="32">
        <f>SUM(G767:G861)</f>
        <v>10</v>
      </c>
      <c r="H766" s="32">
        <f>SUM(H767:H861)</f>
        <v>0</v>
      </c>
      <c r="I766" s="32">
        <f>SUM(J766:M766)</f>
        <v>591</v>
      </c>
      <c r="J766" s="32">
        <f>SUM(J767:J861)</f>
        <v>357</v>
      </c>
      <c r="K766" s="32">
        <f>SUM(K767:K861)</f>
        <v>0</v>
      </c>
      <c r="L766" s="32">
        <f>SUM(L767:L861)</f>
        <v>234</v>
      </c>
      <c r="M766" s="32">
        <f>SUM(M767:M861)</f>
        <v>0</v>
      </c>
      <c r="N766" s="32">
        <f>SUM(O766:R766)</f>
        <v>434</v>
      </c>
      <c r="O766" s="32">
        <f>SUM(O767:O861)</f>
        <v>407</v>
      </c>
      <c r="P766" s="32">
        <f>SUM(P767:P861)</f>
        <v>0</v>
      </c>
      <c r="Q766" s="32">
        <f>SUM(Q767:Q861)</f>
        <v>27</v>
      </c>
      <c r="R766" s="32">
        <f>SUM(R767:R861)</f>
        <v>0</v>
      </c>
      <c r="S766" s="32">
        <f>SUM(T766:W766)</f>
        <v>217</v>
      </c>
      <c r="T766" s="32">
        <f>SUM(T767:T861)</f>
        <v>0</v>
      </c>
      <c r="U766" s="32">
        <f>SUM(U767:U861)</f>
        <v>0</v>
      </c>
      <c r="V766" s="32">
        <f>SUM(V767:V861)</f>
        <v>217</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1</v>
      </c>
      <c r="J781" s="6"/>
      <c r="K781" s="6"/>
      <c r="L781" s="6">
        <v>1</v>
      </c>
      <c r="M781" s="6"/>
      <c r="N781" s="6">
        <v>1</v>
      </c>
      <c r="O781" s="6"/>
      <c r="P781" s="6"/>
      <c r="Q781" s="6">
        <v>1</v>
      </c>
      <c r="R781" s="6"/>
      <c r="S781" s="6">
        <v>1</v>
      </c>
      <c r="T781" s="6"/>
      <c r="U781" s="6"/>
      <c r="V781" s="6">
        <v>1</v>
      </c>
      <c r="W781" s="6"/>
      <c r="X781" s="5">
        <v>286</v>
      </c>
    </row>
    <row r="782" spans="1:24" ht="12.75">
      <c r="A782" s="87">
        <v>301030400</v>
      </c>
      <c r="B782" s="30" t="s">
        <v>691</v>
      </c>
      <c r="C782" s="97"/>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c r="A805" s="87">
        <v>304010000</v>
      </c>
      <c r="B805" s="30" t="s">
        <v>714</v>
      </c>
      <c r="C805" s="97"/>
      <c r="D805" s="6"/>
      <c r="E805" s="6"/>
      <c r="F805" s="6"/>
      <c r="G805" s="6"/>
      <c r="H805" s="6"/>
      <c r="I805" s="6">
        <v>1</v>
      </c>
      <c r="J805" s="6">
        <v>1</v>
      </c>
      <c r="K805" s="6"/>
      <c r="L805" s="6"/>
      <c r="M805" s="6"/>
      <c r="N805" s="6">
        <v>1</v>
      </c>
      <c r="O805" s="6">
        <v>1</v>
      </c>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c r="E807" s="6"/>
      <c r="F807" s="6"/>
      <c r="G807" s="6"/>
      <c r="H807" s="6"/>
      <c r="I807" s="6">
        <v>2</v>
      </c>
      <c r="J807" s="6">
        <v>1</v>
      </c>
      <c r="K807" s="6"/>
      <c r="L807" s="6">
        <v>1</v>
      </c>
      <c r="M807" s="6"/>
      <c r="N807" s="6">
        <v>2</v>
      </c>
      <c r="O807" s="6">
        <v>1</v>
      </c>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4</v>
      </c>
      <c r="J812" s="6">
        <v>4</v>
      </c>
      <c r="K812" s="6"/>
      <c r="L812" s="6"/>
      <c r="M812" s="6"/>
      <c r="N812" s="6">
        <v>4</v>
      </c>
      <c r="O812" s="6">
        <v>4</v>
      </c>
      <c r="P812" s="6"/>
      <c r="Q812" s="6"/>
      <c r="R812" s="6"/>
      <c r="S812" s="6"/>
      <c r="T812" s="6"/>
      <c r="U812" s="6"/>
      <c r="V812" s="6"/>
      <c r="W812" s="6"/>
      <c r="X812" s="5">
        <v>315</v>
      </c>
    </row>
    <row r="813" spans="1:24" ht="12.75">
      <c r="A813" s="87">
        <v>304080000</v>
      </c>
      <c r="B813" s="30" t="s">
        <v>720</v>
      </c>
      <c r="C813" s="97"/>
      <c r="D813" s="6">
        <v>1</v>
      </c>
      <c r="E813" s="6">
        <v>1</v>
      </c>
      <c r="F813" s="6"/>
      <c r="G813" s="6"/>
      <c r="H813" s="6"/>
      <c r="I813" s="6">
        <v>1</v>
      </c>
      <c r="J813" s="6">
        <v>1</v>
      </c>
      <c r="K813" s="6"/>
      <c r="L813" s="6"/>
      <c r="M813" s="6"/>
      <c r="N813" s="6">
        <v>2</v>
      </c>
      <c r="O813" s="6">
        <v>2</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17</v>
      </c>
      <c r="E815" s="6">
        <v>16</v>
      </c>
      <c r="F815" s="6"/>
      <c r="G815" s="6">
        <v>1</v>
      </c>
      <c r="H815" s="6"/>
      <c r="I815" s="6">
        <v>320</v>
      </c>
      <c r="J815" s="6">
        <v>163</v>
      </c>
      <c r="K815" s="6"/>
      <c r="L815" s="6">
        <v>157</v>
      </c>
      <c r="M815" s="6"/>
      <c r="N815" s="6">
        <v>183</v>
      </c>
      <c r="O815" s="6">
        <v>179</v>
      </c>
      <c r="P815" s="6"/>
      <c r="Q815" s="6">
        <v>4</v>
      </c>
      <c r="R815" s="6"/>
      <c r="S815" s="6">
        <v>154</v>
      </c>
      <c r="T815" s="6"/>
      <c r="U815" s="6"/>
      <c r="V815" s="6">
        <v>154</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3</v>
      </c>
      <c r="J817" s="6">
        <v>2</v>
      </c>
      <c r="K817" s="6"/>
      <c r="L817" s="6">
        <v>1</v>
      </c>
      <c r="M817" s="6"/>
      <c r="N817" s="6">
        <v>2</v>
      </c>
      <c r="O817" s="6">
        <v>2</v>
      </c>
      <c r="P817" s="6"/>
      <c r="Q817" s="6"/>
      <c r="R817" s="6"/>
      <c r="S817" s="6">
        <v>1</v>
      </c>
      <c r="T817" s="6"/>
      <c r="U817" s="6"/>
      <c r="V817" s="6">
        <v>1</v>
      </c>
      <c r="W817" s="6"/>
      <c r="X817" s="5">
        <v>280</v>
      </c>
    </row>
    <row r="818" spans="1:24" ht="12.75">
      <c r="A818" s="87">
        <v>304090300</v>
      </c>
      <c r="B818" s="30" t="s">
        <v>725</v>
      </c>
      <c r="C818" s="97"/>
      <c r="D818" s="6"/>
      <c r="E818" s="6"/>
      <c r="F818" s="6"/>
      <c r="G818" s="6"/>
      <c r="H818" s="6"/>
      <c r="I818" s="6">
        <v>43</v>
      </c>
      <c r="J818" s="6">
        <v>43</v>
      </c>
      <c r="K818" s="6"/>
      <c r="L818" s="6"/>
      <c r="M818" s="6"/>
      <c r="N818" s="6">
        <v>43</v>
      </c>
      <c r="O818" s="6">
        <v>43</v>
      </c>
      <c r="P818" s="6"/>
      <c r="Q818" s="6"/>
      <c r="R818" s="6"/>
      <c r="S818" s="6"/>
      <c r="T818" s="6"/>
      <c r="U818" s="6"/>
      <c r="V818" s="6"/>
      <c r="W818" s="6"/>
      <c r="X818" s="5">
        <v>268</v>
      </c>
    </row>
    <row r="819" spans="1:24" ht="12.75">
      <c r="A819" s="87">
        <v>305000000</v>
      </c>
      <c r="B819" s="30" t="s">
        <v>726</v>
      </c>
      <c r="C819" s="97"/>
      <c r="D819" s="6">
        <v>1</v>
      </c>
      <c r="E819" s="6">
        <v>1</v>
      </c>
      <c r="F819" s="6"/>
      <c r="G819" s="6"/>
      <c r="H819" s="6"/>
      <c r="I819" s="6"/>
      <c r="J819" s="6"/>
      <c r="K819" s="6"/>
      <c r="L819" s="6"/>
      <c r="M819" s="6"/>
      <c r="N819" s="6">
        <v>1</v>
      </c>
      <c r="O819" s="6">
        <v>1</v>
      </c>
      <c r="P819" s="6"/>
      <c r="Q819" s="6"/>
      <c r="R819" s="6"/>
      <c r="S819" s="6"/>
      <c r="T819" s="6"/>
      <c r="U819" s="6"/>
      <c r="V819" s="6"/>
      <c r="W819" s="6"/>
      <c r="X819" s="5">
        <v>351</v>
      </c>
    </row>
    <row r="820" spans="1:24" ht="12.75">
      <c r="A820" s="87">
        <v>305010000</v>
      </c>
      <c r="B820" s="30" t="s">
        <v>727</v>
      </c>
      <c r="C820" s="97"/>
      <c r="D820" s="6"/>
      <c r="E820" s="6"/>
      <c r="F820" s="6"/>
      <c r="G820" s="6"/>
      <c r="H820" s="6"/>
      <c r="I820" s="6">
        <v>4</v>
      </c>
      <c r="J820" s="6"/>
      <c r="K820" s="6"/>
      <c r="L820" s="6">
        <v>4</v>
      </c>
      <c r="M820" s="6"/>
      <c r="N820" s="6">
        <v>1</v>
      </c>
      <c r="O820" s="6"/>
      <c r="P820" s="6"/>
      <c r="Q820" s="6">
        <v>1</v>
      </c>
      <c r="R820" s="6"/>
      <c r="S820" s="6">
        <v>3</v>
      </c>
      <c r="T820" s="6"/>
      <c r="U820" s="6"/>
      <c r="V820" s="6">
        <v>3</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2</v>
      </c>
      <c r="E829" s="6">
        <v>2</v>
      </c>
      <c r="F829" s="6"/>
      <c r="G829" s="6"/>
      <c r="H829" s="6"/>
      <c r="I829" s="6">
        <v>5</v>
      </c>
      <c r="J829" s="6">
        <v>3</v>
      </c>
      <c r="K829" s="6"/>
      <c r="L829" s="6">
        <v>2</v>
      </c>
      <c r="M829" s="6"/>
      <c r="N829" s="6">
        <v>5</v>
      </c>
      <c r="O829" s="6">
        <v>5</v>
      </c>
      <c r="P829" s="6"/>
      <c r="Q829" s="6"/>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9</v>
      </c>
      <c r="J831" s="6">
        <v>5</v>
      </c>
      <c r="K831" s="6"/>
      <c r="L831" s="6">
        <v>4</v>
      </c>
      <c r="M831" s="6"/>
      <c r="N831" s="6">
        <v>5</v>
      </c>
      <c r="O831" s="6">
        <v>5</v>
      </c>
      <c r="P831" s="6"/>
      <c r="Q831" s="6"/>
      <c r="R831" s="6"/>
      <c r="S831" s="6">
        <v>4</v>
      </c>
      <c r="T831" s="6"/>
      <c r="U831" s="6"/>
      <c r="V831" s="6">
        <v>4</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c r="A837" s="87">
        <v>307010000</v>
      </c>
      <c r="B837" s="30" t="s">
        <v>744</v>
      </c>
      <c r="C837" s="97"/>
      <c r="D837" s="6"/>
      <c r="E837" s="6"/>
      <c r="F837" s="6"/>
      <c r="G837" s="6"/>
      <c r="H837" s="6"/>
      <c r="I837" s="6">
        <v>2</v>
      </c>
      <c r="J837" s="6"/>
      <c r="K837" s="6"/>
      <c r="L837" s="6">
        <v>2</v>
      </c>
      <c r="M837" s="6"/>
      <c r="N837" s="6"/>
      <c r="O837" s="6"/>
      <c r="P837" s="6"/>
      <c r="Q837" s="6"/>
      <c r="R837" s="6"/>
      <c r="S837" s="6">
        <v>2</v>
      </c>
      <c r="T837" s="6"/>
      <c r="U837" s="6"/>
      <c r="V837" s="6">
        <v>2</v>
      </c>
      <c r="W837" s="6"/>
      <c r="X837" s="5">
        <v>292</v>
      </c>
    </row>
    <row r="838" spans="1:24" ht="12.75">
      <c r="A838" s="87">
        <v>307020000</v>
      </c>
      <c r="B838" s="30" t="s">
        <v>745</v>
      </c>
      <c r="C838" s="97"/>
      <c r="D838" s="6">
        <v>1</v>
      </c>
      <c r="E838" s="6"/>
      <c r="F838" s="6"/>
      <c r="G838" s="6">
        <v>1</v>
      </c>
      <c r="H838" s="6"/>
      <c r="I838" s="6">
        <v>6</v>
      </c>
      <c r="J838" s="6">
        <v>1</v>
      </c>
      <c r="K838" s="6"/>
      <c r="L838" s="6">
        <v>5</v>
      </c>
      <c r="M838" s="6"/>
      <c r="N838" s="6">
        <v>3</v>
      </c>
      <c r="O838" s="6">
        <v>1</v>
      </c>
      <c r="P838" s="6"/>
      <c r="Q838" s="6">
        <v>2</v>
      </c>
      <c r="R838" s="6"/>
      <c r="S838" s="6">
        <v>4</v>
      </c>
      <c r="T838" s="6"/>
      <c r="U838" s="6"/>
      <c r="V838" s="6">
        <v>4</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c r="F844" s="6"/>
      <c r="G844" s="6">
        <v>2</v>
      </c>
      <c r="H844" s="6"/>
      <c r="I844" s="6">
        <v>4</v>
      </c>
      <c r="J844" s="6">
        <v>1</v>
      </c>
      <c r="K844" s="6"/>
      <c r="L844" s="6">
        <v>3</v>
      </c>
      <c r="M844" s="6"/>
      <c r="N844" s="6">
        <v>4</v>
      </c>
      <c r="O844" s="6">
        <v>1</v>
      </c>
      <c r="P844" s="6"/>
      <c r="Q844" s="6">
        <v>3</v>
      </c>
      <c r="R844" s="6"/>
      <c r="S844" s="6">
        <v>2</v>
      </c>
      <c r="T844" s="6"/>
      <c r="U844" s="6"/>
      <c r="V844" s="6">
        <v>2</v>
      </c>
      <c r="W844" s="6"/>
      <c r="X844" s="5">
        <v>240</v>
      </c>
    </row>
    <row r="845" spans="1:24" ht="12.75">
      <c r="A845" s="87">
        <v>310010000</v>
      </c>
      <c r="B845" s="30" t="s">
        <v>752</v>
      </c>
      <c r="C845" s="97"/>
      <c r="D845" s="6">
        <v>29</v>
      </c>
      <c r="E845" s="6">
        <v>29</v>
      </c>
      <c r="F845" s="6"/>
      <c r="G845" s="6"/>
      <c r="H845" s="6"/>
      <c r="I845" s="6">
        <v>148</v>
      </c>
      <c r="J845" s="6">
        <v>112</v>
      </c>
      <c r="K845" s="6"/>
      <c r="L845" s="6">
        <v>36</v>
      </c>
      <c r="M845" s="6"/>
      <c r="N845" s="6">
        <v>148</v>
      </c>
      <c r="O845" s="6">
        <v>141</v>
      </c>
      <c r="P845" s="6"/>
      <c r="Q845" s="6">
        <v>7</v>
      </c>
      <c r="R845" s="6"/>
      <c r="S845" s="6">
        <v>29</v>
      </c>
      <c r="T845" s="6"/>
      <c r="U845" s="6"/>
      <c r="V845" s="6">
        <v>29</v>
      </c>
      <c r="W845" s="6"/>
      <c r="X845" s="5">
        <v>135</v>
      </c>
    </row>
    <row r="846" spans="1:24" ht="12.75">
      <c r="A846" s="87">
        <v>310020000</v>
      </c>
      <c r="B846" s="30" t="s">
        <v>753</v>
      </c>
      <c r="C846" s="97"/>
      <c r="D846" s="6">
        <v>1</v>
      </c>
      <c r="E846" s="6">
        <v>1</v>
      </c>
      <c r="F846" s="6"/>
      <c r="G846" s="6"/>
      <c r="H846" s="6"/>
      <c r="I846" s="6">
        <v>20</v>
      </c>
      <c r="J846" s="6">
        <v>13</v>
      </c>
      <c r="K846" s="6"/>
      <c r="L846" s="6">
        <v>7</v>
      </c>
      <c r="M846" s="6"/>
      <c r="N846" s="6">
        <v>16</v>
      </c>
      <c r="O846" s="6">
        <v>14</v>
      </c>
      <c r="P846" s="6"/>
      <c r="Q846" s="6">
        <v>2</v>
      </c>
      <c r="R846" s="6"/>
      <c r="S846" s="6">
        <v>5</v>
      </c>
      <c r="T846" s="6"/>
      <c r="U846" s="6"/>
      <c r="V846" s="6">
        <v>5</v>
      </c>
      <c r="W846" s="6"/>
      <c r="X846" s="5">
        <v>153</v>
      </c>
    </row>
    <row r="847" spans="1:24" ht="12.75">
      <c r="A847" s="87">
        <v>310030000</v>
      </c>
      <c r="B847" s="30" t="s">
        <v>754</v>
      </c>
      <c r="C847" s="97"/>
      <c r="D847" s="6">
        <v>1</v>
      </c>
      <c r="E847" s="6"/>
      <c r="F847" s="6"/>
      <c r="G847" s="6">
        <v>1</v>
      </c>
      <c r="H847" s="6"/>
      <c r="I847" s="6">
        <v>2</v>
      </c>
      <c r="J847" s="6"/>
      <c r="K847" s="6"/>
      <c r="L847" s="6">
        <v>2</v>
      </c>
      <c r="M847" s="6"/>
      <c r="N847" s="6">
        <v>2</v>
      </c>
      <c r="O847" s="6"/>
      <c r="P847" s="6"/>
      <c r="Q847" s="6">
        <v>2</v>
      </c>
      <c r="R847" s="6"/>
      <c r="S847" s="6">
        <v>1</v>
      </c>
      <c r="T847" s="6"/>
      <c r="U847" s="6"/>
      <c r="V847" s="6">
        <v>1</v>
      </c>
      <c r="W847" s="6"/>
      <c r="X847" s="5">
        <v>296</v>
      </c>
    </row>
    <row r="848" spans="1:24" ht="12.75">
      <c r="A848" s="87">
        <v>310040000</v>
      </c>
      <c r="B848" s="30" t="s">
        <v>755</v>
      </c>
      <c r="C848" s="97"/>
      <c r="D848" s="6">
        <v>3</v>
      </c>
      <c r="E848" s="6"/>
      <c r="F848" s="6"/>
      <c r="G848" s="6">
        <v>3</v>
      </c>
      <c r="H848" s="6"/>
      <c r="I848" s="6">
        <v>8</v>
      </c>
      <c r="J848" s="6">
        <v>3</v>
      </c>
      <c r="K848" s="6"/>
      <c r="L848" s="6">
        <v>5</v>
      </c>
      <c r="M848" s="6"/>
      <c r="N848" s="6">
        <v>6</v>
      </c>
      <c r="O848" s="6">
        <v>3</v>
      </c>
      <c r="P848" s="6"/>
      <c r="Q848" s="6">
        <v>3</v>
      </c>
      <c r="R848" s="6"/>
      <c r="S848" s="6">
        <v>5</v>
      </c>
      <c r="T848" s="6"/>
      <c r="U848" s="6"/>
      <c r="V848" s="6">
        <v>5</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c r="A850" s="87">
        <v>310060000</v>
      </c>
      <c r="B850" s="30" t="s">
        <v>757</v>
      </c>
      <c r="C850" s="97"/>
      <c r="D850" s="6"/>
      <c r="E850" s="6"/>
      <c r="F850" s="6"/>
      <c r="G850" s="6"/>
      <c r="H850" s="6"/>
      <c r="I850" s="6">
        <v>1</v>
      </c>
      <c r="J850" s="6">
        <v>1</v>
      </c>
      <c r="K850" s="6"/>
      <c r="L850" s="6"/>
      <c r="M850" s="6"/>
      <c r="N850" s="6">
        <v>1</v>
      </c>
      <c r="O850" s="6">
        <v>1</v>
      </c>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c r="A853" s="87">
        <v>311010000</v>
      </c>
      <c r="B853" s="30" t="s">
        <v>760</v>
      </c>
      <c r="C853" s="97"/>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c r="E855" s="6"/>
      <c r="F855" s="6"/>
      <c r="G855" s="6"/>
      <c r="H855" s="6"/>
      <c r="I855" s="6">
        <v>2</v>
      </c>
      <c r="J855" s="6"/>
      <c r="K855" s="6"/>
      <c r="L855" s="6">
        <v>2</v>
      </c>
      <c r="M855" s="6"/>
      <c r="N855" s="6"/>
      <c r="O855" s="6"/>
      <c r="P855" s="6"/>
      <c r="Q855" s="6"/>
      <c r="R855" s="6"/>
      <c r="S855" s="6">
        <v>2</v>
      </c>
      <c r="T855" s="6"/>
      <c r="U855" s="6"/>
      <c r="V855" s="6">
        <v>2</v>
      </c>
      <c r="W855" s="6"/>
      <c r="X855" s="5">
        <v>368</v>
      </c>
    </row>
    <row r="856" spans="1:24" ht="12.75">
      <c r="A856" s="87">
        <v>311020000</v>
      </c>
      <c r="B856" s="30" t="s">
        <v>763</v>
      </c>
      <c r="C856" s="97"/>
      <c r="D856" s="6"/>
      <c r="E856" s="6"/>
      <c r="F856" s="6"/>
      <c r="G856" s="6"/>
      <c r="H856" s="6"/>
      <c r="I856" s="6">
        <v>1</v>
      </c>
      <c r="J856" s="6"/>
      <c r="K856" s="6"/>
      <c r="L856" s="6">
        <v>1</v>
      </c>
      <c r="M856" s="6"/>
      <c r="N856" s="6">
        <v>1</v>
      </c>
      <c r="O856" s="6"/>
      <c r="P856" s="6"/>
      <c r="Q856" s="6">
        <v>1</v>
      </c>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c r="J858" s="6"/>
      <c r="K858" s="6"/>
      <c r="L858" s="6"/>
      <c r="M858" s="6"/>
      <c r="N858" s="6"/>
      <c r="O858" s="6"/>
      <c r="P858" s="6"/>
      <c r="Q858" s="6"/>
      <c r="R858" s="6"/>
      <c r="S858" s="6">
        <v>1</v>
      </c>
      <c r="T858" s="6"/>
      <c r="U858" s="6"/>
      <c r="V858" s="6">
        <v>1</v>
      </c>
      <c r="W858" s="6"/>
      <c r="X858" s="5">
        <v>315</v>
      </c>
    </row>
    <row r="859" spans="1:24" ht="12.75">
      <c r="A859" s="87">
        <v>313000000</v>
      </c>
      <c r="B859" s="30" t="s">
        <v>766</v>
      </c>
      <c r="C859" s="97"/>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1</v>
      </c>
      <c r="E862" s="32">
        <f>SUM(E863:E895)</f>
        <v>0</v>
      </c>
      <c r="F862" s="32">
        <f>SUM(F863:F895)</f>
        <v>0</v>
      </c>
      <c r="G862" s="32">
        <f>SUM(G863:G895)</f>
        <v>1</v>
      </c>
      <c r="H862" s="32">
        <f>SUM(H863:H895)</f>
        <v>0</v>
      </c>
      <c r="I862" s="32">
        <f>SUM(J862:M862)</f>
        <v>37</v>
      </c>
      <c r="J862" s="32">
        <f>SUM(J863:J895)</f>
        <v>5</v>
      </c>
      <c r="K862" s="32">
        <f>SUM(K863:K895)</f>
        <v>0</v>
      </c>
      <c r="L862" s="32">
        <f>SUM(L863:L895)</f>
        <v>32</v>
      </c>
      <c r="M862" s="32">
        <f>SUM(M863:M895)</f>
        <v>0</v>
      </c>
      <c r="N862" s="32">
        <f>SUM(O862:R862)</f>
        <v>36</v>
      </c>
      <c r="O862" s="32">
        <f>SUM(O863:O895)</f>
        <v>5</v>
      </c>
      <c r="P862" s="32">
        <f>SUM(P863:P895)</f>
        <v>0</v>
      </c>
      <c r="Q862" s="32">
        <f>SUM(Q863:Q895)</f>
        <v>31</v>
      </c>
      <c r="R862" s="32">
        <f>SUM(R863:R895)</f>
        <v>0</v>
      </c>
      <c r="S862" s="32">
        <f>SUM(T862:W862)</f>
        <v>2</v>
      </c>
      <c r="T862" s="32">
        <f>SUM(T863:T895)</f>
        <v>0</v>
      </c>
      <c r="U862" s="32">
        <f>SUM(U863:U895)</f>
        <v>0</v>
      </c>
      <c r="V862" s="32">
        <f>SUM(V863:V895)</f>
        <v>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1</v>
      </c>
      <c r="J871" s="40"/>
      <c r="K871" s="40"/>
      <c r="L871" s="40">
        <v>1</v>
      </c>
      <c r="M871" s="40"/>
      <c r="N871" s="40"/>
      <c r="O871" s="40"/>
      <c r="P871" s="40"/>
      <c r="Q871" s="40"/>
      <c r="R871" s="40"/>
      <c r="S871" s="40">
        <v>1</v>
      </c>
      <c r="T871" s="40"/>
      <c r="U871" s="40"/>
      <c r="V871" s="40">
        <v>1</v>
      </c>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8</v>
      </c>
      <c r="J876" s="40">
        <v>1</v>
      </c>
      <c r="K876" s="40"/>
      <c r="L876" s="40">
        <v>7</v>
      </c>
      <c r="M876" s="40"/>
      <c r="N876" s="40">
        <v>8</v>
      </c>
      <c r="O876" s="40">
        <v>1</v>
      </c>
      <c r="P876" s="40"/>
      <c r="Q876" s="40">
        <v>7</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16</v>
      </c>
      <c r="J878" s="40">
        <v>2</v>
      </c>
      <c r="K878" s="40"/>
      <c r="L878" s="40">
        <v>14</v>
      </c>
      <c r="M878" s="40"/>
      <c r="N878" s="40">
        <v>16</v>
      </c>
      <c r="O878" s="40">
        <v>2</v>
      </c>
      <c r="P878" s="40"/>
      <c r="Q878" s="40">
        <v>14</v>
      </c>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6</v>
      </c>
      <c r="J879" s="40">
        <v>1</v>
      </c>
      <c r="K879" s="40"/>
      <c r="L879" s="40">
        <v>5</v>
      </c>
      <c r="M879" s="40"/>
      <c r="N879" s="40">
        <v>5</v>
      </c>
      <c r="O879" s="40">
        <v>1</v>
      </c>
      <c r="P879" s="40"/>
      <c r="Q879" s="40">
        <v>4</v>
      </c>
      <c r="R879" s="40"/>
      <c r="S879" s="40">
        <v>1</v>
      </c>
      <c r="T879" s="40"/>
      <c r="U879" s="40"/>
      <c r="V879" s="40">
        <v>1</v>
      </c>
      <c r="W879" s="40"/>
      <c r="X879" s="39">
        <v>189</v>
      </c>
      <c r="Y879" s="103"/>
      <c r="Z879" s="103"/>
    </row>
    <row r="880" spans="1:26" s="41" customFormat="1" ht="12.75">
      <c r="A880" s="88">
        <v>331060301</v>
      </c>
      <c r="B880" s="42" t="s">
        <v>781</v>
      </c>
      <c r="C880" s="97"/>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3"/>
      <c r="Z889" s="103"/>
    </row>
    <row r="890" spans="1:26" s="41" customFormat="1" ht="12.75">
      <c r="A890" s="88">
        <v>331430000</v>
      </c>
      <c r="B890" s="42" t="s">
        <v>793</v>
      </c>
      <c r="C890" s="97"/>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3</v>
      </c>
      <c r="J893" s="40"/>
      <c r="K893" s="40"/>
      <c r="L893" s="40">
        <v>3</v>
      </c>
      <c r="M893" s="40"/>
      <c r="N893" s="40">
        <v>3</v>
      </c>
      <c r="O893" s="40"/>
      <c r="P893" s="40"/>
      <c r="Q893" s="40">
        <v>3</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v>2</v>
      </c>
      <c r="J897" s="32"/>
      <c r="K897" s="32"/>
      <c r="L897" s="32">
        <v>2</v>
      </c>
      <c r="M897" s="32"/>
      <c r="N897" s="32">
        <v>2</v>
      </c>
      <c r="O897" s="32"/>
      <c r="P897" s="32"/>
      <c r="Q897" s="32">
        <v>2</v>
      </c>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v>5</v>
      </c>
      <c r="J899" s="32"/>
      <c r="K899" s="32"/>
      <c r="L899" s="32">
        <v>5</v>
      </c>
      <c r="M899" s="32"/>
      <c r="N899" s="32">
        <v>5</v>
      </c>
      <c r="O899" s="32"/>
      <c r="P899" s="32"/>
      <c r="Q899" s="32">
        <v>5</v>
      </c>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v>1</v>
      </c>
      <c r="E901" s="32"/>
      <c r="F901" s="32"/>
      <c r="G901" s="32">
        <v>1</v>
      </c>
      <c r="H901" s="32"/>
      <c r="I901" s="32"/>
      <c r="J901" s="32"/>
      <c r="K901" s="32"/>
      <c r="L901" s="32"/>
      <c r="M901" s="32"/>
      <c r="N901" s="32">
        <v>1</v>
      </c>
      <c r="O901" s="32"/>
      <c r="P901" s="32"/>
      <c r="Q901" s="32">
        <v>1</v>
      </c>
      <c r="R901" s="32"/>
      <c r="S901" s="32"/>
      <c r="T901" s="32"/>
      <c r="U901" s="32"/>
      <c r="V901" s="32"/>
      <c r="W901" s="32"/>
      <c r="X901" s="34">
        <v>87</v>
      </c>
    </row>
    <row r="902" spans="1:24" ht="12.75">
      <c r="A902" s="90">
        <v>600060000</v>
      </c>
      <c r="B902" s="35" t="s">
        <v>2327</v>
      </c>
      <c r="C902" s="96"/>
      <c r="D902" s="32">
        <v>1</v>
      </c>
      <c r="E902" s="32"/>
      <c r="F902" s="32"/>
      <c r="G902" s="32">
        <v>1</v>
      </c>
      <c r="H902" s="32"/>
      <c r="I902" s="32"/>
      <c r="J902" s="32"/>
      <c r="K902" s="32"/>
      <c r="L902" s="32"/>
      <c r="M902" s="32"/>
      <c r="N902" s="32">
        <v>1</v>
      </c>
      <c r="O902" s="32"/>
      <c r="P902" s="32"/>
      <c r="Q902" s="32">
        <v>1</v>
      </c>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v>17</v>
      </c>
      <c r="E904" s="32">
        <v>2</v>
      </c>
      <c r="F904" s="32"/>
      <c r="G904" s="32">
        <v>15</v>
      </c>
      <c r="H904" s="32"/>
      <c r="I904" s="32">
        <v>38</v>
      </c>
      <c r="J904" s="32">
        <v>2</v>
      </c>
      <c r="K904" s="32"/>
      <c r="L904" s="32">
        <v>36</v>
      </c>
      <c r="M904" s="32"/>
      <c r="N904" s="32">
        <v>51</v>
      </c>
      <c r="O904" s="32">
        <v>4</v>
      </c>
      <c r="P904" s="32"/>
      <c r="Q904" s="32">
        <v>47</v>
      </c>
      <c r="R904" s="32"/>
      <c r="S904" s="32">
        <v>4</v>
      </c>
      <c r="T904" s="32"/>
      <c r="U904" s="32"/>
      <c r="V904" s="32">
        <v>4</v>
      </c>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v>13</v>
      </c>
      <c r="E907" s="32"/>
      <c r="F907" s="32"/>
      <c r="G907" s="32">
        <v>13</v>
      </c>
      <c r="H907" s="32"/>
      <c r="I907" s="32">
        <v>62</v>
      </c>
      <c r="J907" s="32"/>
      <c r="K907" s="32"/>
      <c r="L907" s="32">
        <v>62</v>
      </c>
      <c r="M907" s="32"/>
      <c r="N907" s="32">
        <v>69</v>
      </c>
      <c r="O907" s="32"/>
      <c r="P907" s="32"/>
      <c r="Q907" s="32">
        <v>69</v>
      </c>
      <c r="R907" s="32"/>
      <c r="S907" s="32">
        <v>6</v>
      </c>
      <c r="T907" s="32"/>
      <c r="U907" s="32"/>
      <c r="V907" s="32">
        <v>6</v>
      </c>
      <c r="W907" s="32"/>
      <c r="X907" s="34">
        <v>156</v>
      </c>
    </row>
    <row r="908" spans="1:24" ht="12.75">
      <c r="A908" s="90">
        <v>600120000</v>
      </c>
      <c r="B908" s="35" t="s">
        <v>2330</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v>8</v>
      </c>
      <c r="J910" s="32"/>
      <c r="K910" s="32"/>
      <c r="L910" s="32">
        <v>8</v>
      </c>
      <c r="M910" s="32"/>
      <c r="N910" s="32">
        <v>6</v>
      </c>
      <c r="O910" s="32"/>
      <c r="P910" s="32"/>
      <c r="Q910" s="32">
        <v>6</v>
      </c>
      <c r="R910" s="32"/>
      <c r="S910" s="32">
        <v>2</v>
      </c>
      <c r="T910" s="32"/>
      <c r="U910" s="32"/>
      <c r="V910" s="32">
        <v>2</v>
      </c>
      <c r="W910" s="32"/>
      <c r="X910" s="34">
        <v>87</v>
      </c>
    </row>
    <row r="911" spans="1:24" ht="12.75">
      <c r="A911" s="171" t="s">
        <v>4</v>
      </c>
      <c r="B911" s="172"/>
      <c r="C911" s="98"/>
      <c r="D911" s="7">
        <f>SUM(E911:H911)</f>
        <v>94</v>
      </c>
      <c r="E911" s="7">
        <f>SUM(E756,E766,E862,E896:E910)</f>
        <v>52</v>
      </c>
      <c r="F911" s="7">
        <f>SUM(F756,F766,F862,F896:F910)</f>
        <v>0</v>
      </c>
      <c r="G911" s="7">
        <f>SUM(G756,G766,G862,G896:G910)</f>
        <v>42</v>
      </c>
      <c r="H911" s="7">
        <f>SUM(H756,H766,H862,H896:H910)</f>
        <v>0</v>
      </c>
      <c r="I911" s="7">
        <f>SUM(J911:M911)</f>
        <v>769</v>
      </c>
      <c r="J911" s="7">
        <f>SUM(J756,J766,J862,J896:J910)</f>
        <v>364</v>
      </c>
      <c r="K911" s="7">
        <f>SUM(K756,K766,K862,K896:K910)</f>
        <v>0</v>
      </c>
      <c r="L911" s="7">
        <f>SUM(L756,L766,L862,L896:L910)</f>
        <v>405</v>
      </c>
      <c r="M911" s="7">
        <f>SUM(M756,M766,M862,M896:M910)</f>
        <v>0</v>
      </c>
      <c r="N911" s="7">
        <f>SUM(O911:R911)</f>
        <v>631</v>
      </c>
      <c r="O911" s="7">
        <f>SUM(O756,O766,O862,O896:O910)</f>
        <v>416</v>
      </c>
      <c r="P911" s="7">
        <f>SUM(P756,P766,P862,P896:P910)</f>
        <v>0</v>
      </c>
      <c r="Q911" s="7">
        <f>SUM(Q756,Q766,Q862,Q896:Q910)</f>
        <v>215</v>
      </c>
      <c r="R911" s="7">
        <f>SUM(R756,R766,R862,R896:R910)</f>
        <v>0</v>
      </c>
      <c r="S911" s="7">
        <f>SUM(T911:W911)</f>
        <v>232</v>
      </c>
      <c r="T911" s="7">
        <f>SUM(T756,T766,T862,T896:T910)</f>
        <v>0</v>
      </c>
      <c r="U911" s="7">
        <f>SUM(U756,U766,U862,U896:U910)</f>
        <v>0</v>
      </c>
      <c r="V911" s="7">
        <f>SUM(V756,V766,V862,V896:V910)</f>
        <v>232</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108</v>
      </c>
      <c r="E1472" s="4">
        <f>E551+E754+E911+E1471</f>
        <v>52</v>
      </c>
      <c r="F1472" s="4">
        <f>F551+F754+F911+F1471</f>
        <v>0</v>
      </c>
      <c r="G1472" s="4">
        <f>G551+G754+G911+G1471</f>
        <v>52</v>
      </c>
      <c r="H1472" s="4">
        <f>H551+H754+H911+H1471</f>
        <v>4</v>
      </c>
      <c r="I1472" s="4">
        <f>SUM(J1472:M1472)</f>
        <v>938</v>
      </c>
      <c r="J1472" s="4">
        <f>J551+J754+J911+J1471</f>
        <v>373</v>
      </c>
      <c r="K1472" s="4">
        <f>K551+K754+K911+K1471</f>
        <v>4</v>
      </c>
      <c r="L1472" s="4">
        <f>L551+L754+L911+L1471</f>
        <v>548</v>
      </c>
      <c r="M1472" s="4">
        <f>M551+M754+M911+M1471</f>
        <v>13</v>
      </c>
      <c r="N1472" s="4">
        <f>SUM(O1472:R1472)</f>
        <v>760</v>
      </c>
      <c r="O1472" s="4">
        <f>O551+O754+O911+O1471</f>
        <v>425</v>
      </c>
      <c r="P1472" s="4">
        <f>P551+P754+P911+P1471</f>
        <v>4</v>
      </c>
      <c r="Q1472" s="4">
        <f>Q551+Q754+Q911+Q1471</f>
        <v>328</v>
      </c>
      <c r="R1472" s="4">
        <f>R551+R754+R911+R1471</f>
        <v>3</v>
      </c>
      <c r="S1472" s="4">
        <f>SUM(T1472:W1472)</f>
        <v>286</v>
      </c>
      <c r="T1472" s="4">
        <f>T551+T754+T911+T1471</f>
        <v>0</v>
      </c>
      <c r="U1472" s="4">
        <f>U551+U754+U911+U1471</f>
        <v>0</v>
      </c>
      <c r="V1472" s="4">
        <f>V551+V754+V911+V1471</f>
        <v>272</v>
      </c>
      <c r="W1472" s="4">
        <f>W551+W754+W911+W1471</f>
        <v>14</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&amp;L25ED0808&amp;C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&amp;L25ED0808&amp;C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&amp;L25ED0808&amp;C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&amp;L25ED0808&amp;C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&amp;L25ED0808&amp;C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&amp;L25ED0808&amp;C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108</v>
      </c>
      <c r="D227" s="26">
        <f>SUM(D228:D255)</f>
        <v>938</v>
      </c>
      <c r="E227" s="26">
        <f>SUM(E228:E255)</f>
        <v>760</v>
      </c>
      <c r="F227" s="26">
        <f>SUM(F228:F255)</f>
        <v>286</v>
      </c>
      <c r="G227" s="26">
        <f>SUM(G228:G255)</f>
        <v>354.546</v>
      </c>
      <c r="H227" s="26">
        <f>SUM(H228:H255)</f>
        <v>2919.71983333332</v>
      </c>
      <c r="I227" s="26">
        <f>SUM(I228:I255)</f>
        <v>1709.31583333332</v>
      </c>
      <c r="J227" s="26">
        <f>SUM(J228:J255)</f>
        <v>1564.95</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c r="A235" s="6" t="s">
        <v>1487</v>
      </c>
      <c r="B235" s="13">
        <v>1049</v>
      </c>
      <c r="C235" s="5">
        <v>108</v>
      </c>
      <c r="D235" s="5">
        <v>938</v>
      </c>
      <c r="E235" s="5">
        <v>760</v>
      </c>
      <c r="F235" s="5">
        <v>286</v>
      </c>
      <c r="G235" s="5">
        <v>354.546</v>
      </c>
      <c r="H235" s="5">
        <v>2919.71983333332</v>
      </c>
      <c r="I235" s="5">
        <v>1709.31583333332</v>
      </c>
      <c r="J235" s="5">
        <v>1564.95</v>
      </c>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108</v>
      </c>
      <c r="D696" s="27">
        <f>D6+D31+D36+D66+D84+D131+D187+D213+D227+D256+D274+D303+D327+D360+D390+D401+D426+D460+D492+D511+D532+D550+D588+D609+D631+D655+D671</f>
        <v>938</v>
      </c>
      <c r="E696" s="27">
        <f>E6+E31+E36+E66+E84+E131+E187+E213+E227+E256+E274+E303+E327+E360+E390+E401+E426+E460+E492+E511+E532+E550+E588+E609+E631+E655+E671</f>
        <v>760</v>
      </c>
      <c r="F696" s="27">
        <f>F6+F31+F36+F66+F84+F131+F187+F213+F227+F256+F274+F303+F327+F360+F390+F401+F426+F460+F492+F511+F532+F550+F588+F609+F631+F655+F671</f>
        <v>286</v>
      </c>
      <c r="G696" s="27">
        <f>G6+G31+G36+G66+G84+G131+G187+G213+G227+G256+G274+G303+G327+G360+G390+G401+G426+G460+G492+G511+G532+G550+G588+G609+G631+G655+G671</f>
        <v>354.546</v>
      </c>
      <c r="H696" s="27">
        <f>H6+H31+H36+H66+H84+H131+H187+H213+H227+H256+H274+H303+H327+H360+H390+H401+H426+H460+H492+H511+H532+H550+H588+H609+H631+H655+H671</f>
        <v>2919.71983333332</v>
      </c>
      <c r="I696" s="27">
        <f>I6+I31+I36+I66+I84+I131+I187+I213+I227+I256+I274+I303+I327+I360+I390+I401+I426+I460+I492+I511+I532+I550+I588+I609+I631+I655+I671</f>
        <v>1709.31583333332</v>
      </c>
      <c r="J696" s="27">
        <f>J6+J31+J36+J66+J84+J131+J187+J213+J227+J256+J274+J303+J327+J360+J390+J401+J426+J460+J492+J511+J532+J550+J588+J609+J631+J655+J671</f>
        <v>1564.95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108</v>
      </c>
      <c r="D802" s="25">
        <f>D696+D724+D753+D763+D792+D801</f>
        <v>938</v>
      </c>
      <c r="E802" s="25">
        <f>E696+E724+E753+E763+E792+E801</f>
        <v>760</v>
      </c>
      <c r="F802" s="25">
        <f>F696+F724+F753+F763+F792+F801</f>
        <v>286</v>
      </c>
      <c r="G802" s="25">
        <f>G696+G724+G753+G763+G792+G801</f>
        <v>354.546</v>
      </c>
      <c r="H802" s="25">
        <f>H696+H724+H753+H763+H792+H801</f>
        <v>2919.71983333332</v>
      </c>
      <c r="I802" s="25">
        <f>I696+I724+I753+I763+I792+I801</f>
        <v>1709.31583333332</v>
      </c>
      <c r="J802" s="25">
        <f>J696+J724+J753+J763+J792+J801</f>
        <v>1564.95</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c r="E810" s="179"/>
      <c r="F810" s="80"/>
    </row>
    <row r="811" spans="3:6" ht="12.75">
      <c r="C811" s="72"/>
      <c r="D811" s="70"/>
      <c r="E811" s="79"/>
      <c r="F811" s="79"/>
    </row>
    <row r="812" spans="3:8" ht="12.75" customHeight="1">
      <c r="C812" s="72" t="s">
        <v>2197</v>
      </c>
      <c r="D812" s="179"/>
      <c r="E812" s="179"/>
      <c r="F812" s="80"/>
      <c r="G812" s="180" t="s">
        <v>2366</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&amp;L25ED0808&amp;C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Мазняк.Григорий</cp:lastModifiedBy>
  <cp:lastPrinted>2022-08-11T05:58:21Z</cp:lastPrinted>
  <dcterms:created xsi:type="dcterms:W3CDTF">2021-01-22T06:15:46Z</dcterms:created>
  <dcterms:modified xsi:type="dcterms:W3CDTF">2024-01-24T06:33:38Z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(ВС)_00331_4.2023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25ED0808</vt:lpwstr>
  </property>
  <property fmtid="{D5CDD505-2E9C-101B-9397-08002B2CF9AE}" pid="10" name="Підрозд">
    <vt:lpwstr>Жовтневий районний суд м. Запоріжжя</vt:lpwstr>
  </property>
  <property fmtid="{D5CDD505-2E9C-101B-9397-08002B2CF9AE}" pid="11" name="ПідрозділDB">
    <vt:i4>0</vt:i4>
  </property>
  <property fmtid="{D5CDD505-2E9C-101B-9397-08002B2CF9AE}" pid="12" name="Підрозділ">
    <vt:i4>535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