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<sst xmlns="http://schemas.openxmlformats.org/spreadsheetml/2006/main" count="293" uniqueCount="220">
  <si>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</si>
  <si>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</si>
  <si>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</si>
  <si>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</si>
  <si>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</si>
  <si>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</si>
  <si>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</si>
  <si>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</si>
  <si>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</si>
  <si>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</si>
  <si>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</si>
  <si>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</si>
  <si>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</si>
  <si>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</si>
  <si>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</si>
  <si>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</si>
  <si>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</si>
  <si>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</si>
  <si>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</si>
  <si>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</si>
  <si>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</si>
  <si>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</si>
  <si>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</si>
  <si>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</si>
  <si>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</si>
  <si>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</si>
  <si>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</si>
  <si>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</si>
  <si>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</si>
  <si>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</si>
  <si>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</si>
  <si>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</si>
  <si>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</si>
  <si>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</si>
  <si>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</si>
  <si>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</si>
  <si>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</si>
  <si>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</si>
  <si>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</si>
  <si>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</si>
  <si>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</si>
  <si>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</si>
  <si>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</si>
  <si>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</si>
  <si>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</si>
  <si>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</si>
  <si>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</si>
  <si>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</si>
  <si>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</si>
  <si>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</si>
  <si>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</si>
  <si>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</si>
  <si>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</si>
  <si>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</si>
  <si>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</si>
  <si>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</si>
  <si>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</si>
  <si>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</si>
  <si>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</si>
  <si>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</si>
  <si>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</si>
  <si>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</si>
  <si>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</si>
  <si>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</si>
  <si>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</si>
  <si>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</si>
  <si>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</si>
  <si>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</si>
  <si>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</si>
  <si>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</si>
  <si>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</si>
  <si>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</si>
  <si>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</si>
  <si>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</si>
  <si>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</si>
  <si>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</si>
  <si>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</si>
  <si>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</si>
  <si>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</si>
  <si>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</si>
  <si>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</si>
  <si>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</si>
  <si>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</si>
  <si>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</si>
  <si>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</si>
  <si>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</si>
  <si>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</si>
  <si>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</si>
  <si>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</si>
  <si>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</si>
  <si>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</si>
  <si>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</si>
  <si>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</si>
  <si>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</si>
  <si>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</si>
  <si>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</si>
  <si>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</si>
  <si>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</si>
  <si>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</si>
  <si>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</si>
  <si>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</si>
  <si>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</si>
  <si>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</si>
  <si>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</si>
  <si>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</si>
  <si>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</si>
  <si>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</si>
  <si>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</si>
  <si>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</si>
  <si>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</si>
  <si>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</si>
  <si>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</si>
  <si>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</si>
  <si>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</si>
  <si>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</si>
  <si>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</si>
  <si>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</si>
  <si>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</si>
  <si>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</si>
  <si>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</si>
  <si>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</si>
  <si>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</si>
  <si>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</si>
  <si>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</si>
  <si>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</si>
  <si>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</si>
  <si>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</si>
  <si>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</si>
  <si>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</si>
  <si>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</si>
  <si>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</si>
  <si>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</si>
  <si>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</si>
  <si>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</si>
  <si>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</si>
  <si>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</si>
  <si>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</si>
  <si>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</si>
  <si>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</si>
  <si>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</si>
  <si>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</si>
  <si>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</si>
  <si>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</si>
  <si>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</si>
  <si>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</si>
  <si>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</si>
  <si>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</si>
  <si>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</si>
  <si>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</si>
  <si>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</si>
  <si>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</si>
  <si>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</si>
  <si>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</si>
  <si>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</si>
  <si>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</si>
  <si>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</si>
  <si>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</si>
  <si>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</si>
  <si>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</si>
  <si>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</si>
  <si>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</si>
  <si>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</si>
  <si>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</si>
  <si>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</si>
  <si>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</si>
  <si>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</si>
  <si>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</si>
  <si>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</si>
  <si>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</si>
  <si>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</si>
  <si>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</si>
  <si>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</si>
  <si>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</si>
  <si>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</si>
  <si>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</si>
  <si>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</si>
  <si>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</si>
  <si>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</si>
  <si>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</si>
  <si>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</si>
  <si>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</si>
  <si>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</si>
  <si>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</si>
  <si>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</si>
  <si>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</si>
  <si>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</si>
  <si>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</si>
  <si>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</si>
  <si>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</si>
  <si>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</si>
  <si>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</si>
  <si>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</si>
  <si>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</si>
  <si>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</si>
  <si>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</si>
  <si>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</si>
  <si>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</si>
  <si>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</si>
  <si>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</si>
  <si>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</si>
  <si>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</si>
  <si>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</si>
  <si>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</si>
  <si>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</si>
  <si>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</si>
  <si>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</si>
  <si>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</si>
  <si>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</si>
  <si>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</si>
  <si>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</si>
  <si>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</si>
  <si>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</si>
  <si>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Хустський районний суд Закарпатської області</t>
  </si>
  <si>
    <t>90400.м. Хуст.вул. Івана Франка 18</t>
  </si>
  <si>
    <t>Доручення судів України / іноземних судів</t>
  </si>
  <si>
    <t xml:space="preserve">Розглянуто справ судом присяжних </t>
  </si>
  <si>
    <t>М.М.Довжанин</t>
  </si>
  <si>
    <t>І.І. Біляк</t>
  </si>
  <si>
    <t>03142-5-23-86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</si>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</sst>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&amp;L1C30385A&amp;C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784</v>
      </c>
      <c r="F6" s="103">
        <v>294</v>
      </c>
      <c r="G6" s="103">
        <v>12</v>
      </c>
      <c r="H6" s="103">
        <v>248</v>
      </c>
      <c r="I6" s="121" t="s">
        <v>210</v>
      </c>
      <c r="J6" s="103">
        <v>536</v>
      </c>
      <c r="K6" s="84">
        <v>297</v>
      </c>
      <c r="L6" s="91">
        <f>E6-F6</f>
        <v>490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783</v>
      </c>
      <c r="F7" s="103">
        <v>747</v>
      </c>
      <c r="G7" s="103"/>
      <c r="H7" s="103">
        <v>749</v>
      </c>
      <c r="I7" s="103">
        <v>613</v>
      </c>
      <c r="J7" s="103">
        <v>34</v>
      </c>
      <c r="K7" s="84">
        <v>26</v>
      </c>
      <c r="L7" s="91">
        <f>E7-F7</f>
        <v>36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102</v>
      </c>
      <c r="F9" s="103">
        <v>84</v>
      </c>
      <c r="G9" s="103">
        <v>1</v>
      </c>
      <c r="H9" s="85">
        <v>88</v>
      </c>
      <c r="I9" s="103">
        <v>74</v>
      </c>
      <c r="J9" s="103">
        <v>14</v>
      </c>
      <c r="K9" s="84">
        <v>5</v>
      </c>
      <c r="L9" s="91">
        <f>E9-F9</f>
        <v>18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/>
      <c r="I10" s="103"/>
      <c r="J10" s="103">
        <v>1</v>
      </c>
      <c r="K10" s="84">
        <v>1</v>
      </c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13</v>
      </c>
      <c r="F12" s="103">
        <v>11</v>
      </c>
      <c r="G12" s="103"/>
      <c r="H12" s="103">
        <v>9</v>
      </c>
      <c r="I12" s="103">
        <v>4</v>
      </c>
      <c r="J12" s="103">
        <v>4</v>
      </c>
      <c r="K12" s="84">
        <v>2</v>
      </c>
      <c r="L12" s="91">
        <f>E12-F12</f>
        <v>2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4</v>
      </c>
      <c r="F13" s="103"/>
      <c r="G13" s="103"/>
      <c r="H13" s="103">
        <v>1</v>
      </c>
      <c r="I13" s="103"/>
      <c r="J13" s="103">
        <v>3</v>
      </c>
      <c r="K13" s="84">
        <v>1</v>
      </c>
      <c r="L13" s="91">
        <f>E13-F13</f>
        <v>4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17</v>
      </c>
      <c r="F14" s="106">
        <v>9</v>
      </c>
      <c r="G14" s="106"/>
      <c r="H14" s="106">
        <v>11</v>
      </c>
      <c r="I14" s="106">
        <v>8</v>
      </c>
      <c r="J14" s="106">
        <v>6</v>
      </c>
      <c r="K14" s="94">
        <v>4</v>
      </c>
      <c r="L14" s="91">
        <f>E14-F14</f>
        <v>8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12</v>
      </c>
      <c r="F15" s="106">
        <v>8</v>
      </c>
      <c r="G15" s="106"/>
      <c r="H15" s="106">
        <v>8</v>
      </c>
      <c r="I15" s="106">
        <v>8</v>
      </c>
      <c r="J15" s="106">
        <v>4</v>
      </c>
      <c r="K15" s="94">
        <v>2</v>
      </c>
      <c r="L15" s="91">
        <f>E15-F15</f>
        <v>4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1716</v>
      </c>
      <c r="F16" s="84">
        <f>SUM(F6:F15)</f>
        <v>1153</v>
      </c>
      <c r="G16" s="84">
        <f>SUM(G6:G15)</f>
        <v>13</v>
      </c>
      <c r="H16" s="84">
        <f>SUM(H6:H15)</f>
        <v>1114</v>
      </c>
      <c r="I16" s="84">
        <f>SUM(I6:I15)</f>
        <v>707</v>
      </c>
      <c r="J16" s="84">
        <f>SUM(J6:J15)</f>
        <v>602</v>
      </c>
      <c r="K16" s="84">
        <f>SUM(K6:K15)</f>
        <v>338</v>
      </c>
      <c r="L16" s="91">
        <f>E16-F16</f>
        <v>563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59</v>
      </c>
      <c r="F17" s="84">
        <v>53</v>
      </c>
      <c r="G17" s="84">
        <v>1</v>
      </c>
      <c r="H17" s="84">
        <v>50</v>
      </c>
      <c r="I17" s="84">
        <v>36</v>
      </c>
      <c r="J17" s="84">
        <v>9</v>
      </c>
      <c r="K17" s="84">
        <v>1</v>
      </c>
      <c r="L17" s="91">
        <f>E17-F17</f>
        <v>6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62</v>
      </c>
      <c r="F18" s="84">
        <v>37</v>
      </c>
      <c r="G18" s="84">
        <v>2</v>
      </c>
      <c r="H18" s="84">
        <v>39</v>
      </c>
      <c r="I18" s="84">
        <v>27</v>
      </c>
      <c r="J18" s="84">
        <v>23</v>
      </c>
      <c r="K18" s="84">
        <v>14</v>
      </c>
      <c r="L18" s="91">
        <f>E18-F18</f>
        <v>25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85</v>
      </c>
      <c r="F25" s="94">
        <v>56</v>
      </c>
      <c r="G25" s="94">
        <v>2</v>
      </c>
      <c r="H25" s="94">
        <v>53</v>
      </c>
      <c r="I25" s="94">
        <v>27</v>
      </c>
      <c r="J25" s="94">
        <v>32</v>
      </c>
      <c r="K25" s="94">
        <v>15</v>
      </c>
      <c r="L25" s="91">
        <f>E25-F25</f>
        <v>29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1931</v>
      </c>
      <c r="F26" s="84">
        <v>1719</v>
      </c>
      <c r="G26" s="84"/>
      <c r="H26" s="84">
        <v>1600</v>
      </c>
      <c r="I26" s="84">
        <v>1171</v>
      </c>
      <c r="J26" s="84">
        <v>331</v>
      </c>
      <c r="K26" s="84">
        <v>85</v>
      </c>
      <c r="L26" s="91">
        <f>E26-F26</f>
        <v>212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10</v>
      </c>
      <c r="F27" s="111">
        <v>7</v>
      </c>
      <c r="G27" s="111"/>
      <c r="H27" s="111">
        <v>7</v>
      </c>
      <c r="I27" s="111">
        <v>5</v>
      </c>
      <c r="J27" s="111">
        <v>3</v>
      </c>
      <c r="K27" s="111">
        <v>3</v>
      </c>
      <c r="L27" s="91">
        <f>E27-F27</f>
        <v>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1100</v>
      </c>
      <c r="F28" s="84">
        <v>1061</v>
      </c>
      <c r="G28" s="84">
        <v>1</v>
      </c>
      <c r="H28" s="84">
        <v>1004</v>
      </c>
      <c r="I28" s="84">
        <v>926</v>
      </c>
      <c r="J28" s="84">
        <v>96</v>
      </c>
      <c r="K28" s="84">
        <v>8</v>
      </c>
      <c r="L28" s="91">
        <f>E28-F28</f>
        <v>39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1439</v>
      </c>
      <c r="F29" s="84">
        <v>931</v>
      </c>
      <c r="G29" s="84">
        <v>6</v>
      </c>
      <c r="H29" s="84">
        <v>990</v>
      </c>
      <c r="I29" s="84">
        <v>813</v>
      </c>
      <c r="J29" s="84">
        <v>449</v>
      </c>
      <c r="K29" s="84">
        <v>194</v>
      </c>
      <c r="L29" s="91">
        <f>E29-F29</f>
        <v>508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501</v>
      </c>
      <c r="F30" s="84">
        <v>499</v>
      </c>
      <c r="G30" s="84">
        <v>1</v>
      </c>
      <c r="H30" s="84">
        <v>478</v>
      </c>
      <c r="I30" s="84">
        <v>389</v>
      </c>
      <c r="J30" s="84">
        <v>23</v>
      </c>
      <c r="K30" s="84">
        <v>1</v>
      </c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427</v>
      </c>
      <c r="F31" s="84">
        <v>391</v>
      </c>
      <c r="G31" s="84">
        <v>3</v>
      </c>
      <c r="H31" s="84">
        <v>372</v>
      </c>
      <c r="I31" s="84">
        <v>340</v>
      </c>
      <c r="J31" s="84">
        <v>55</v>
      </c>
      <c r="K31" s="84">
        <v>5</v>
      </c>
      <c r="L31" s="91">
        <f>E31-F31</f>
        <v>36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21</v>
      </c>
      <c r="F32" s="84">
        <v>7</v>
      </c>
      <c r="G32" s="84"/>
      <c r="H32" s="84">
        <v>8</v>
      </c>
      <c r="I32" s="84">
        <v>3</v>
      </c>
      <c r="J32" s="84">
        <v>13</v>
      </c>
      <c r="K32" s="84">
        <v>11</v>
      </c>
      <c r="L32" s="91">
        <f>E32-F32</f>
        <v>14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2</v>
      </c>
      <c r="F34" s="84"/>
      <c r="G34" s="84"/>
      <c r="H34" s="84">
        <v>1</v>
      </c>
      <c r="I34" s="84">
        <v>1</v>
      </c>
      <c r="J34" s="84">
        <v>1</v>
      </c>
      <c r="K34" s="84">
        <v>1</v>
      </c>
      <c r="L34" s="91">
        <f>E34-F34</f>
        <v>2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15</v>
      </c>
      <c r="F35" s="84">
        <v>3</v>
      </c>
      <c r="G35" s="84"/>
      <c r="H35" s="84">
        <v>3</v>
      </c>
      <c r="I35" s="84">
        <v>1</v>
      </c>
      <c r="J35" s="84">
        <v>12</v>
      </c>
      <c r="K35" s="84">
        <v>12</v>
      </c>
      <c r="L35" s="91">
        <f>E35-F35</f>
        <v>12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15</v>
      </c>
      <c r="F36" s="84">
        <v>6</v>
      </c>
      <c r="G36" s="84"/>
      <c r="H36" s="84">
        <v>5</v>
      </c>
      <c r="I36" s="84">
        <v>3</v>
      </c>
      <c r="J36" s="84">
        <v>10</v>
      </c>
      <c r="K36" s="84">
        <v>8</v>
      </c>
      <c r="L36" s="91">
        <f>E36-F36</f>
        <v>9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159</v>
      </c>
      <c r="F37" s="84">
        <v>110</v>
      </c>
      <c r="G37" s="84"/>
      <c r="H37" s="84">
        <v>95</v>
      </c>
      <c r="I37" s="84">
        <v>70</v>
      </c>
      <c r="J37" s="84">
        <v>64</v>
      </c>
      <c r="K37" s="84">
        <v>40</v>
      </c>
      <c r="L37" s="91">
        <f>E37-F37</f>
        <v>49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3</v>
      </c>
      <c r="F38" s="84">
        <v>3</v>
      </c>
      <c r="G38" s="84"/>
      <c r="H38" s="84">
        <v>1</v>
      </c>
      <c r="I38" s="84"/>
      <c r="J38" s="84">
        <v>2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19</v>
      </c>
      <c r="F39" s="84">
        <v>11</v>
      </c>
      <c r="G39" s="84"/>
      <c r="H39" s="84">
        <v>15</v>
      </c>
      <c r="I39" s="84">
        <v>14</v>
      </c>
      <c r="J39" s="84">
        <v>4</v>
      </c>
      <c r="K39" s="84">
        <v>2</v>
      </c>
      <c r="L39" s="91">
        <f>E39-F39</f>
        <v>8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4327</v>
      </c>
      <c r="F40" s="94">
        <v>3460</v>
      </c>
      <c r="G40" s="94">
        <v>9</v>
      </c>
      <c r="H40" s="94">
        <v>3264</v>
      </c>
      <c r="I40" s="94">
        <v>2421</v>
      </c>
      <c r="J40" s="94">
        <v>1063</v>
      </c>
      <c r="K40" s="94">
        <v>370</v>
      </c>
      <c r="L40" s="91">
        <f>E40-F40</f>
        <v>867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1868</v>
      </c>
      <c r="F41" s="84">
        <v>1759</v>
      </c>
      <c r="G41" s="84"/>
      <c r="H41" s="84">
        <v>1763</v>
      </c>
      <c r="I41" s="121" t="s">
        <v>210</v>
      </c>
      <c r="J41" s="84">
        <v>105</v>
      </c>
      <c r="K41" s="84">
        <v>4</v>
      </c>
      <c r="L41" s="91">
        <f>E41-F41</f>
        <v>109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1</v>
      </c>
      <c r="G42" s="84"/>
      <c r="H42" s="84">
        <v>1</v>
      </c>
      <c r="I42" s="121" t="s">
        <v>210</v>
      </c>
      <c r="J42" s="84">
        <v>1</v>
      </c>
      <c r="K42" s="84">
        <v>1</v>
      </c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28</v>
      </c>
      <c r="F43" s="84">
        <v>22</v>
      </c>
      <c r="G43" s="84"/>
      <c r="H43" s="84">
        <v>22</v>
      </c>
      <c r="I43" s="84">
        <v>14</v>
      </c>
      <c r="J43" s="84">
        <v>6</v>
      </c>
      <c r="K43" s="84">
        <v>5</v>
      </c>
      <c r="L43" s="91">
        <f>E43-F43</f>
        <v>6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1898</v>
      </c>
      <c r="F45" s="84">
        <f aca="true" t="shared" si="0" ref="F45:K45">F41+F43+F44</f>
        <v>1783</v>
      </c>
      <c r="G45" s="84">
        <f t="shared" si="0"/>
        <v>0</v>
      </c>
      <c r="H45" s="84">
        <f t="shared" si="0"/>
        <v>1787</v>
      </c>
      <c r="I45" s="84">
        <f>I43+I44</f>
        <v>16</v>
      </c>
      <c r="J45" s="84">
        <f t="shared" si="0"/>
        <v>111</v>
      </c>
      <c r="K45" s="84">
        <f t="shared" si="0"/>
        <v>9</v>
      </c>
      <c r="L45" s="91">
        <f>E45-F45</f>
        <v>115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8026</v>
      </c>
      <c r="F46" s="84">
        <f t="shared" si="1"/>
        <v>6452</v>
      </c>
      <c r="G46" s="84">
        <f t="shared" si="1"/>
        <v>24</v>
      </c>
      <c r="H46" s="84">
        <f t="shared" si="1"/>
        <v>6218</v>
      </c>
      <c r="I46" s="84">
        <f t="shared" si="1"/>
        <v>3171</v>
      </c>
      <c r="J46" s="84">
        <f t="shared" si="1"/>
        <v>1808</v>
      </c>
      <c r="K46" s="84">
        <f t="shared" si="1"/>
        <v>732</v>
      </c>
      <c r="L46" s="91">
        <f>E46-F46</f>
        <v>1574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&amp;L1C30385A&amp;C&amp;R2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85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454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194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156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30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590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&amp;L1C30385A&amp;C&amp;R3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249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154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9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434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7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102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343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272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2111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2216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19497283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62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9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8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5274</v>
      </c>
      <c r="F58" s="109">
        <f>F59+F62+F63+F64</f>
        <v>754</v>
      </c>
      <c r="G58" s="109">
        <f>G59+G62+G63+G64</f>
        <v>120</v>
      </c>
      <c r="H58" s="109">
        <f>H59+H62+H63+H64</f>
        <v>39</v>
      </c>
      <c r="I58" s="109">
        <f>I59+I62+I63+I64</f>
        <v>31</v>
      </c>
    </row>
    <row r="59" spans="1:9" ht="13.5" customHeight="1">
      <c r="A59" s="225" t="s">
        <v>103</v>
      </c>
      <c r="B59" s="225"/>
      <c r="C59" s="225"/>
      <c r="D59" s="225"/>
      <c r="E59" s="94">
        <v>927</v>
      </c>
      <c r="F59" s="94">
        <v>109</v>
      </c>
      <c r="G59" s="94">
        <v>44</v>
      </c>
      <c r="H59" s="94">
        <v>19</v>
      </c>
      <c r="I59" s="94">
        <v>15</v>
      </c>
    </row>
    <row r="60" spans="1:9" ht="13.5" customHeight="1">
      <c r="A60" s="328" t="s">
        <v>203</v>
      </c>
      <c r="B60" s="329"/>
      <c r="C60" s="329"/>
      <c r="D60" s="330"/>
      <c r="E60" s="86">
        <v>91</v>
      </c>
      <c r="F60" s="86">
        <v>86</v>
      </c>
      <c r="G60" s="86">
        <v>39</v>
      </c>
      <c r="H60" s="86">
        <v>18</v>
      </c>
      <c r="I60" s="86">
        <v>14</v>
      </c>
    </row>
    <row r="61" spans="1:9" ht="13.5" customHeight="1">
      <c r="A61" s="328" t="s">
        <v>204</v>
      </c>
      <c r="B61" s="329"/>
      <c r="C61" s="329"/>
      <c r="D61" s="330"/>
      <c r="E61" s="86">
        <v>738</v>
      </c>
      <c r="F61" s="86">
        <v>6</v>
      </c>
      <c r="G61" s="86">
        <v>4</v>
      </c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25</v>
      </c>
      <c r="F62" s="84">
        <v>27</v>
      </c>
      <c r="G62" s="84"/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2617</v>
      </c>
      <c r="F63" s="84">
        <v>540</v>
      </c>
      <c r="G63" s="84">
        <v>72</v>
      </c>
      <c r="H63" s="84">
        <v>20</v>
      </c>
      <c r="I63" s="84">
        <v>15</v>
      </c>
    </row>
    <row r="64" spans="1:9" ht="13.5" customHeight="1">
      <c r="A64" s="225" t="s">
        <v>108</v>
      </c>
      <c r="B64" s="225"/>
      <c r="C64" s="225"/>
      <c r="D64" s="225"/>
      <c r="E64" s="84">
        <v>1705</v>
      </c>
      <c r="F64" s="84">
        <v>78</v>
      </c>
      <c r="G64" s="84">
        <v>4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1502</v>
      </c>
      <c r="G68" s="115">
        <v>2726730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100</v>
      </c>
      <c r="G69" s="117">
        <v>491395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1402</v>
      </c>
      <c r="G70" s="117">
        <v>2235335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704</v>
      </c>
      <c r="G71" s="115">
        <v>372587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&amp;L1C30385A&amp;C&amp;R4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40.48672566371681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56.14617940199336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46.875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34.8071495766698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8.108108108108109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96.37321760694358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777.25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1003.25</v>
      </c>
    </row>
    <row r="11" spans="1:4" ht="16.5" customHeight="1">
      <c r="A11" s="215" t="s">
        <v>62</v>
      </c>
      <c r="B11" s="217"/>
      <c r="C11" s="10">
        <v>9</v>
      </c>
      <c r="D11" s="84">
        <v>60</v>
      </c>
    </row>
    <row r="12" spans="1:4" ht="16.5" customHeight="1">
      <c r="A12" s="331" t="s">
        <v>103</v>
      </c>
      <c r="B12" s="331"/>
      <c r="C12" s="10">
        <v>10</v>
      </c>
      <c r="D12" s="84">
        <v>82</v>
      </c>
    </row>
    <row r="13" spans="1:4" ht="16.5" customHeight="1">
      <c r="A13" s="328" t="s">
        <v>203</v>
      </c>
      <c r="B13" s="330"/>
      <c r="C13" s="10">
        <v>11</v>
      </c>
      <c r="D13" s="94">
        <v>310</v>
      </c>
    </row>
    <row r="14" spans="1:4" ht="16.5" customHeight="1">
      <c r="A14" s="328" t="s">
        <v>204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127</v>
      </c>
    </row>
    <row r="16" spans="1:4" ht="16.5" customHeight="1">
      <c r="A16" s="331" t="s">
        <v>104</v>
      </c>
      <c r="B16" s="331"/>
      <c r="C16" s="10">
        <v>14</v>
      </c>
      <c r="D16" s="84">
        <v>74</v>
      </c>
    </row>
    <row r="17" spans="1:5" ht="16.5" customHeight="1">
      <c r="A17" s="331" t="s">
        <v>108</v>
      </c>
      <c r="B17" s="331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&amp;L1C30385A&amp;C&amp;R5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GOODVIN</cp:lastModifiedBy>
  <cp:lastPrinted>2021-09-02T06:14:55Z</cp:lastPrinted>
  <dcterms:created xsi:type="dcterms:W3CDTF">2004-04-20T14:33:35Z</dcterms:created>
  <dcterms:modified xsi:type="dcterms:W3CDTF">2023-04-03T10:51:19Z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1-мзс_00309_4.2022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401C2A6C</vt:lpwstr>
  </property>
  <property fmtid="{D5CDD505-2E9C-101B-9397-08002B2CF9AE}" pid="9" name="Підрозділ">
    <vt:lpwstr>Хустський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