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<sst xmlns="http://schemas.openxmlformats.org/spreadsheetml/2006/main" count="187" uniqueCount="157">
  <si>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</si>
  <si>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</si>
  <si>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</si>
  <si>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</si>
  <si>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</si>
  <si>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</si>
  <si>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</si>
  <si>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</si>
  <si>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</si>
  <si>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</si>
  <si>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</si>
  <si>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</si>
  <si>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</si>
  <si>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</si>
  <si>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</si>
  <si>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</si>
  <si>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</si>
  <si>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</si>
  <si>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</si>
  <si>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</si>
  <si>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</si>
  <si>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</si>
  <si>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</si>
  <si>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</si>
  <si>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</si>
  <si>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</si>
  <si>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</si>
  <si>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</si>
  <si>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</si>
  <si>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</si>
  <si>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</si>
  <si>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</si>
  <si>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</si>
  <si>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</si>
  <si>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</si>
  <si>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</si>
  <si>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</si>
  <si>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</si>
  <si>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</si>
  <si>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</si>
  <si>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</si>
  <si>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</si>
  <si>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</si>
  <si>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</si>
  <si>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</si>
  <si>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</si>
  <si>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</si>
  <si>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</si>
  <si>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</si>
  <si>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</si>
  <si>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</si>
  <si>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</si>
  <si>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</si>
  <si>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</si>
  <si>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</si>
  <si>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</si>
  <si>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</si>
  <si>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</si>
  <si>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</si>
  <si>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</si>
  <si>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</si>
  <si>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</si>
  <si>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</si>
  <si>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</si>
  <si>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</si>
  <si>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</si>
  <si>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</si>
  <si>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</si>
  <si>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</si>
  <si>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</si>
  <si>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</si>
  <si>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</si>
  <si>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</si>
  <si>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</si>
  <si>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</si>
  <si>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</si>
  <si>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</si>
  <si>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</si>
  <si>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</si>
  <si>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</si>
  <si>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</si>
  <si>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</si>
  <si>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</si>
  <si>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</si>
  <si>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</si>
  <si>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</si>
  <si>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</si>
  <si>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</si>
  <si>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</si>
  <si>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</si>
  <si>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</si>
  <si>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</si>
  <si>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</si>
  <si>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</si>
  <si>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</si>
  <si>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</si>
  <si>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</si>
  <si>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</si>
  <si>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</si>
  <si>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</si>
  <si>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</si>
  <si>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</si>
  <si>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</si>
  <si>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</si>
  <si>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</si>
  <si>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</si>
  <si>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</si>
  <si>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</si>
  <si>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</si>
  <si>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</si>
  <si>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</si>
  <si>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</si>
  <si>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</si>
  <si>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</si>
  <si>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</si>
  <si>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</si>
  <si>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</si>
  <si>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</si>
  <si>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</si>
  <si>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</si>
  <si>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</si>
  <si>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</si>
  <si>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</si>
  <si>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</si>
  <si>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</si>
  <si>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Виноградівський районний суд Закарпатської області</t>
  </si>
  <si>
    <t>90300. Закарпатська область.м. Виноградів</t>
  </si>
  <si>
    <t>вул. Тюльпанів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</si>
  <si>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</si>
  <si>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</si>
  <si>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</si>
  <si>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</si>
  <si>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</si>
  <si>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</si>
  <si>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</si>
  <si>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</si>
  <si>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</si>
  <si>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</si>
  <si>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</si>
  <si>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</si>
  <si>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</si>
  <si>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</si>
  <si>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</si>
  <si>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</si>
  <si>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</si>
  <si>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</si>
  <si>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</si>
  <si>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</si>
  <si>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</si>
  <si>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</si>
  <si>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</si>
  <si>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</si>
  <si>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</si>
  <si>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</si>
  <si>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В.О. Керечан</t>
  </si>
  <si>
    <t>Д.В. Дорда</t>
  </si>
  <si>
    <t>12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</si>
</sst>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&amp;LA8B5B058&amp;C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4215</v>
      </c>
      <c r="D6" s="88">
        <f>SUM(D7,D10,D13,D14,D15,D21,D24,D25,D18,D19,D20)</f>
        <v>2847980.4199999725</v>
      </c>
      <c r="E6" s="88">
        <f>SUM(E7,E10,E13,E14,E15,E21,E24,E25,E18,E19,E20)</f>
        <v>3914</v>
      </c>
      <c r="F6" s="88">
        <f>SUM(F7,F10,F13,F14,F15,F21,F24,F25,F18,F19,F20)</f>
        <v>2576362.639999971</v>
      </c>
      <c r="G6" s="88">
        <f>SUM(G7,G10,G13,G14,G15,G21,G24,G25,G18,G19,G20)</f>
        <v>3</v>
      </c>
      <c r="H6" s="88">
        <f>SUM(H7,H10,H13,H14,H15,H21,H24,H25,H18,H19,H20)</f>
        <v>3473.4</v>
      </c>
      <c r="I6" s="88">
        <f>SUM(I7,I10,I13,I14,I15,I21,I24,I25,I18,I19,I20)</f>
        <v>164</v>
      </c>
      <c r="J6" s="88">
        <f>SUM(J7,J10,J13,J14,J15,J21,J24,J25,J18,J19,J20)</f>
        <v>156271.38</v>
      </c>
      <c r="K6" s="88">
        <f>SUM(K7,K10,K13,K14,K15,K21,K24,K25,K18,K19,K20)</f>
        <v>156</v>
      </c>
      <c r="L6" s="88">
        <f>SUM(L7,L10,L13,L14,L15,L21,L24,L25,L18,L19,L20)</f>
        <v>138851.6</v>
      </c>
    </row>
    <row r="7" spans="1:12" ht="12.75" customHeight="1">
      <c r="A7" s="86">
        <v>2</v>
      </c>
      <c r="B7" s="89" t="s">
        <v>68</v>
      </c>
      <c r="C7" s="90">
        <v>596</v>
      </c>
      <c r="D7" s="90">
        <v>1264938.72</v>
      </c>
      <c r="E7" s="90">
        <v>584</v>
      </c>
      <c r="F7" s="90">
        <v>1255166.64</v>
      </c>
      <c r="G7" s="90">
        <v>1</v>
      </c>
      <c r="H7" s="90">
        <v>2481</v>
      </c>
      <c r="I7" s="90">
        <v>4</v>
      </c>
      <c r="J7" s="90">
        <v>6904.13</v>
      </c>
      <c r="K7" s="90">
        <v>7</v>
      </c>
      <c r="L7" s="90">
        <v>6946.8</v>
      </c>
    </row>
    <row r="8" spans="1:12" ht="12.75">
      <c r="A8" s="86">
        <v>3</v>
      </c>
      <c r="B8" s="91" t="s">
        <v>69</v>
      </c>
      <c r="C8" s="90">
        <v>150</v>
      </c>
      <c r="D8" s="90">
        <v>478253.45</v>
      </c>
      <c r="E8" s="90">
        <v>148</v>
      </c>
      <c r="F8" s="90">
        <v>474541.83</v>
      </c>
      <c r="G8" s="90">
        <v>1</v>
      </c>
      <c r="H8" s="90">
        <v>2481</v>
      </c>
      <c r="I8" s="90">
        <v>1</v>
      </c>
      <c r="J8" s="90">
        <v>908</v>
      </c>
      <c r="K8" s="90"/>
      <c r="L8" s="90"/>
    </row>
    <row r="9" spans="1:12" ht="12.75">
      <c r="A9" s="86">
        <v>4</v>
      </c>
      <c r="B9" s="91" t="s">
        <v>70</v>
      </c>
      <c r="C9" s="90">
        <v>446</v>
      </c>
      <c r="D9" s="90">
        <v>786685.270000002</v>
      </c>
      <c r="E9" s="90">
        <v>436</v>
      </c>
      <c r="F9" s="90">
        <v>780624.810000002</v>
      </c>
      <c r="G9" s="90"/>
      <c r="H9" s="90"/>
      <c r="I9" s="90">
        <v>3</v>
      </c>
      <c r="J9" s="90">
        <v>5996.13</v>
      </c>
      <c r="K9" s="90">
        <v>7</v>
      </c>
      <c r="L9" s="90">
        <v>6946.8</v>
      </c>
    </row>
    <row r="10" spans="1:12" ht="12.75">
      <c r="A10" s="86">
        <v>5</v>
      </c>
      <c r="B10" s="89" t="s">
        <v>71</v>
      </c>
      <c r="C10" s="90">
        <v>515</v>
      </c>
      <c r="D10" s="90">
        <v>534819.200000003</v>
      </c>
      <c r="E10" s="90">
        <v>255</v>
      </c>
      <c r="F10" s="90">
        <v>291129.98</v>
      </c>
      <c r="G10" s="90">
        <v>2</v>
      </c>
      <c r="H10" s="90">
        <v>992.4</v>
      </c>
      <c r="I10" s="90">
        <v>145</v>
      </c>
      <c r="J10" s="90">
        <v>143412.85</v>
      </c>
      <c r="K10" s="90">
        <v>123</v>
      </c>
      <c r="L10" s="90">
        <v>120988.4</v>
      </c>
    </row>
    <row r="11" spans="1:12" ht="12.75">
      <c r="A11" s="86">
        <v>6</v>
      </c>
      <c r="B11" s="91" t="s">
        <v>72</v>
      </c>
      <c r="C11" s="90">
        <v>16</v>
      </c>
      <c r="D11" s="90">
        <v>39696</v>
      </c>
      <c r="E11" s="90">
        <v>10</v>
      </c>
      <c r="F11" s="90">
        <v>24322.8</v>
      </c>
      <c r="G11" s="90"/>
      <c r="H11" s="90"/>
      <c r="I11" s="90">
        <v>6</v>
      </c>
      <c r="J11" s="90">
        <v>6778</v>
      </c>
      <c r="K11" s="90"/>
      <c r="L11" s="90"/>
    </row>
    <row r="12" spans="1:12" ht="12.75">
      <c r="A12" s="86">
        <v>7</v>
      </c>
      <c r="B12" s="91" t="s">
        <v>73</v>
      </c>
      <c r="C12" s="90">
        <v>499</v>
      </c>
      <c r="D12" s="90">
        <v>495123.200000003</v>
      </c>
      <c r="E12" s="90">
        <v>245</v>
      </c>
      <c r="F12" s="90">
        <v>266807.179999999</v>
      </c>
      <c r="G12" s="90">
        <v>2</v>
      </c>
      <c r="H12" s="90">
        <v>992.4</v>
      </c>
      <c r="I12" s="90">
        <v>139</v>
      </c>
      <c r="J12" s="90">
        <v>136634.85</v>
      </c>
      <c r="K12" s="90">
        <v>123</v>
      </c>
      <c r="L12" s="90">
        <v>120988.4</v>
      </c>
    </row>
    <row r="13" spans="1:12" ht="12.75">
      <c r="A13" s="86">
        <v>8</v>
      </c>
      <c r="B13" s="89" t="s">
        <v>18</v>
      </c>
      <c r="C13" s="90">
        <v>286</v>
      </c>
      <c r="D13" s="90">
        <v>283826.399999999</v>
      </c>
      <c r="E13" s="90">
        <v>282</v>
      </c>
      <c r="F13" s="90">
        <v>279954.419999999</v>
      </c>
      <c r="G13" s="90"/>
      <c r="H13" s="90"/>
      <c r="I13" s="90"/>
      <c r="J13" s="90"/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257</v>
      </c>
      <c r="D15" s="90">
        <v>132733.5</v>
      </c>
      <c r="E15" s="90">
        <v>249</v>
      </c>
      <c r="F15" s="90">
        <v>130672.9</v>
      </c>
      <c r="G15" s="90"/>
      <c r="H15" s="90"/>
      <c r="I15" s="90"/>
      <c r="J15" s="90"/>
      <c r="K15" s="90">
        <v>8</v>
      </c>
      <c r="L15" s="90">
        <v>3969.6</v>
      </c>
    </row>
    <row r="16" spans="1:12" ht="12.75">
      <c r="A16" s="86">
        <v>11</v>
      </c>
      <c r="B16" s="91" t="s">
        <v>72</v>
      </c>
      <c r="C16" s="90">
        <v>7</v>
      </c>
      <c r="D16" s="90">
        <v>8683.5</v>
      </c>
      <c r="E16" s="90">
        <v>7</v>
      </c>
      <c r="F16" s="90">
        <v>8683.5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250</v>
      </c>
      <c r="D17" s="90">
        <v>124050</v>
      </c>
      <c r="E17" s="90">
        <v>242</v>
      </c>
      <c r="F17" s="90">
        <v>121989.4</v>
      </c>
      <c r="G17" s="90"/>
      <c r="H17" s="90"/>
      <c r="I17" s="90"/>
      <c r="J17" s="90"/>
      <c r="K17" s="90">
        <v>8</v>
      </c>
      <c r="L17" s="90">
        <v>3969.6</v>
      </c>
    </row>
    <row r="18" spans="1:12" ht="12.75">
      <c r="A18" s="86">
        <v>13</v>
      </c>
      <c r="B18" s="92" t="s">
        <v>93</v>
      </c>
      <c r="C18" s="90">
        <v>2521</v>
      </c>
      <c r="D18" s="90">
        <v>625460.099999971</v>
      </c>
      <c r="E18" s="90">
        <v>2504</v>
      </c>
      <c r="F18" s="90">
        <v>613244.999999972</v>
      </c>
      <c r="G18" s="90"/>
      <c r="H18" s="90"/>
      <c r="I18" s="90">
        <v>15</v>
      </c>
      <c r="J18" s="90">
        <v>5954.4</v>
      </c>
      <c r="K18" s="90">
        <v>14</v>
      </c>
      <c r="L18" s="90">
        <v>2977.2</v>
      </c>
    </row>
    <row r="19" spans="1:12" ht="12.75">
      <c r="A19" s="86">
        <v>14</v>
      </c>
      <c r="B19" s="92" t="s">
        <v>94</v>
      </c>
      <c r="C19" s="90">
        <v>38</v>
      </c>
      <c r="D19" s="90">
        <v>4713.9</v>
      </c>
      <c r="E19" s="90">
        <v>38</v>
      </c>
      <c r="F19" s="90">
        <v>4705.1</v>
      </c>
      <c r="G19" s="90"/>
      <c r="H19" s="90"/>
      <c r="I19" s="90"/>
      <c r="J19" s="90"/>
      <c r="K19" s="90"/>
      <c r="L19" s="90"/>
    </row>
    <row r="20" spans="1:12" ht="26.2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13</v>
      </c>
      <c r="D39" s="88">
        <f>SUM(D40,D47,D48,D49)</f>
        <v>12901.2</v>
      </c>
      <c r="E39" s="88">
        <f>SUM(E40,E47,E48,E49)</f>
        <v>13</v>
      </c>
      <c r="F39" s="88">
        <f>SUM(F40,F47,F48,F49)</f>
        <v>11908.8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13</v>
      </c>
      <c r="D40" s="90">
        <f>SUM(D41,D44)</f>
        <v>12901.2</v>
      </c>
      <c r="E40" s="90">
        <f>SUM(E41,E44)</f>
        <v>13</v>
      </c>
      <c r="F40" s="90">
        <f>SUM(F41,F44)</f>
        <v>11908.8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13</v>
      </c>
      <c r="D44" s="90">
        <v>12901.2</v>
      </c>
      <c r="E44" s="90">
        <v>13</v>
      </c>
      <c r="F44" s="90">
        <v>11908.8</v>
      </c>
      <c r="G44" s="90"/>
      <c r="H44" s="90"/>
      <c r="I44" s="90"/>
      <c r="J44" s="90"/>
      <c r="K44" s="90"/>
      <c r="L44" s="90"/>
    </row>
    <row r="45" spans="1:12" ht="26.2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13</v>
      </c>
      <c r="D46" s="90">
        <v>12901.2</v>
      </c>
      <c r="E46" s="90">
        <v>13</v>
      </c>
      <c r="F46" s="90">
        <v>11908.8</v>
      </c>
      <c r="G46" s="90"/>
      <c r="H46" s="90"/>
      <c r="I46" s="90"/>
      <c r="J46" s="90"/>
      <c r="K46" s="90"/>
      <c r="L46" s="90"/>
    </row>
    <row r="47" spans="1:12" ht="39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32</v>
      </c>
      <c r="D50" s="88">
        <f>SUM(D51:D54)</f>
        <v>2113.8199999999997</v>
      </c>
      <c r="E50" s="88">
        <f>SUM(E51:E54)</f>
        <v>32</v>
      </c>
      <c r="F50" s="88">
        <f>SUM(F51:F54)</f>
        <v>2114.03</v>
      </c>
      <c r="G50" s="88">
        <f>SUM(G51:G54)</f>
        <v>0</v>
      </c>
      <c r="H50" s="88">
        <f>SUM(H51:H54)</f>
        <v>0</v>
      </c>
      <c r="I50" s="88">
        <f>SUM(I51:I54)</f>
        <v>2</v>
      </c>
      <c r="J50" s="88">
        <f>SUM(J51:J54)</f>
        <v>81.87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4</v>
      </c>
      <c r="D51" s="90">
        <v>133.98</v>
      </c>
      <c r="E51" s="90">
        <v>4</v>
      </c>
      <c r="F51" s="90">
        <v>133.98</v>
      </c>
      <c r="G51" s="90"/>
      <c r="H51" s="90"/>
      <c r="I51" s="90">
        <v>1</v>
      </c>
      <c r="J51" s="90">
        <v>7.44</v>
      </c>
      <c r="K51" s="90"/>
      <c r="L51" s="90"/>
    </row>
    <row r="52" spans="1:12" ht="12.75">
      <c r="A52" s="86">
        <v>47</v>
      </c>
      <c r="B52" s="89" t="s">
        <v>10</v>
      </c>
      <c r="C52" s="90">
        <v>26</v>
      </c>
      <c r="D52" s="90">
        <v>1935.18</v>
      </c>
      <c r="E52" s="90">
        <v>26</v>
      </c>
      <c r="F52" s="90">
        <v>1935.38</v>
      </c>
      <c r="G52" s="90"/>
      <c r="H52" s="90"/>
      <c r="I52" s="90">
        <v>1</v>
      </c>
      <c r="J52" s="90">
        <v>74.43</v>
      </c>
      <c r="K52" s="90"/>
      <c r="L52" s="90"/>
    </row>
    <row r="53" spans="1:12" ht="51" customHeight="1">
      <c r="A53" s="86">
        <v>48</v>
      </c>
      <c r="B53" s="89" t="s">
        <v>104</v>
      </c>
      <c r="C53" s="90">
        <v>1</v>
      </c>
      <c r="D53" s="90">
        <v>14.89</v>
      </c>
      <c r="E53" s="90">
        <v>1</v>
      </c>
      <c r="F53" s="90">
        <v>14.9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29.77</v>
      </c>
      <c r="E54" s="90">
        <v>1</v>
      </c>
      <c r="F54" s="90">
        <v>29.77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1117</v>
      </c>
      <c r="D55" s="88">
        <v>554255.400000006</v>
      </c>
      <c r="E55" s="88">
        <v>196</v>
      </c>
      <c r="F55" s="88">
        <v>97255.9999999997</v>
      </c>
      <c r="G55" s="88"/>
      <c r="H55" s="88"/>
      <c r="I55" s="88">
        <v>1117</v>
      </c>
      <c r="J55" s="88">
        <v>554215.200000006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5377</v>
      </c>
      <c r="D56" s="88">
        <f>SUM(D6,D28,D39,D50,D55)</f>
        <v>3417250.8399999784</v>
      </c>
      <c r="E56" s="88">
        <f>SUM(E6,E28,E39,E50,E55)</f>
        <v>4155</v>
      </c>
      <c r="F56" s="88">
        <f>SUM(F6,F28,F39,F50,F55)</f>
        <v>2687641.46999997</v>
      </c>
      <c r="G56" s="88">
        <f>SUM(G6,G28,G39,G50,G55)</f>
        <v>3</v>
      </c>
      <c r="H56" s="88">
        <f>SUM(H6,H28,H39,H50,H55)</f>
        <v>3473.4</v>
      </c>
      <c r="I56" s="88">
        <f>SUM(I6,I28,I39,I50,I55)</f>
        <v>1283</v>
      </c>
      <c r="J56" s="88">
        <f>SUM(J6,J28,J39,J50,J55)</f>
        <v>710568.450000006</v>
      </c>
      <c r="K56" s="88">
        <f>SUM(K6,K28,K39,K50,K55)</f>
        <v>156</v>
      </c>
      <c r="L56" s="88">
        <f>SUM(L6,L28,L39,L50,L55)</f>
        <v>138851.6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&amp;LA8B5B058&amp;CФорма № 10, Підрозділ: Виноградівський районний суд Закарпатської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155</v>
      </c>
      <c r="G5" s="97">
        <f>SUM(G6:G30)</f>
        <v>137943.59999999998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7</v>
      </c>
      <c r="G6" s="99">
        <v>4465.8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2</v>
      </c>
      <c r="G7" s="99">
        <v>1984.8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131</v>
      </c>
      <c r="G8" s="99">
        <v>120576.6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</v>
      </c>
      <c r="G12" s="99">
        <v>992.4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10</v>
      </c>
      <c r="G14" s="99">
        <v>6946.8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2</v>
      </c>
      <c r="G18" s="99">
        <v>1984.8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Footer>&amp;LA8B5B058&amp;CФорма № 10, Підрозділ: Виноградівський районний суд Закарпатської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2022-11-24T11:52:15Z</cp:lastPrinted>
  <dcterms:created xsi:type="dcterms:W3CDTF">2015-09-09T10:27:32Z</dcterms:created>
  <dcterms:modified xsi:type="dcterms:W3CDTF">2023-04-03T10:41:15Z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A8B5B058</vt:lpwstr>
  </property>
  <property fmtid="{D5CDD505-2E9C-101B-9397-08002B2CF9AE}" pid="10" name="Підрозд">
    <vt:lpwstr>Виноградівський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