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<sst xmlns="http://schemas.openxmlformats.org/spreadsheetml/2006/main" count="187" uniqueCount="159">
  <si>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</si>
  <si>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</si>
  <si>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</si>
  <si>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</si>
  <si>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</si>
  <si>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</si>
  <si>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</si>
  <si>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</si>
  <si>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</si>
  <si>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</si>
  <si>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</si>
  <si>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</si>
  <si>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</si>
  <si>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</si>
  <si>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</si>
  <si>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</si>
  <si>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</si>
  <si>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</si>
  <si>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</si>
  <si>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</si>
  <si>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</si>
  <si>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</si>
  <si>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</si>
  <si>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</si>
  <si>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</si>
  <si>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</si>
  <si>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</si>
  <si>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</si>
  <si>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</si>
  <si>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</si>
  <si>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</si>
  <si>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</si>
  <si>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</si>
  <si>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</si>
  <si>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</si>
  <si>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</si>
  <si>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</si>
  <si>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</si>
  <si>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</si>
  <si>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</si>
  <si>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</si>
  <si>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</si>
  <si>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</si>
  <si>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</si>
  <si>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</si>
  <si>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</si>
  <si>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</si>
  <si>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</si>
  <si>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</si>
  <si>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</si>
  <si>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</si>
  <si>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</si>
  <si>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</si>
  <si>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</si>
  <si>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</si>
  <si>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</si>
  <si>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</si>
  <si>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</si>
  <si>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</si>
  <si>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</si>
  <si>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</si>
  <si>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</si>
  <si>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</si>
  <si>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</si>
  <si>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</si>
  <si>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</si>
  <si>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</si>
  <si>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</si>
  <si>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</si>
  <si>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</si>
  <si>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</si>
  <si>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</si>
  <si>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</si>
  <si>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</si>
  <si>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</si>
  <si>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</si>
  <si>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</si>
  <si>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</si>
  <si>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</si>
  <si>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</si>
  <si>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</si>
  <si>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</si>
  <si>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</si>
  <si>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</si>
  <si>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</si>
  <si>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</si>
  <si>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</si>
  <si>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</si>
  <si>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</si>
  <si>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</si>
  <si>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</si>
  <si>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</si>
  <si>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</si>
  <si>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</si>
  <si>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</si>
  <si>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</si>
  <si>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</si>
  <si>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</si>
  <si>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</si>
  <si>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</si>
  <si>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</si>
  <si>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</si>
  <si>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</si>
  <si>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</si>
  <si>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</si>
  <si>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</si>
  <si>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</si>
  <si>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</si>
  <si>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</si>
  <si>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</si>
  <si>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</si>
  <si>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</si>
  <si>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</si>
  <si>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</si>
  <si>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</si>
  <si>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</si>
  <si>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</si>
  <si>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</si>
  <si>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</si>
  <si>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</si>
  <si>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</si>
  <si>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</si>
  <si>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</si>
  <si>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</si>
  <si>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</si>
  <si>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Чуднівський районний суд Житомирської області</t>
  </si>
  <si>
    <t>13200. Житомирська область.м. Чуднів</t>
  </si>
  <si>
    <t>вул. Соборна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</si>
  <si>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</si>
  <si>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</si>
  <si>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</si>
  <si>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</si>
  <si>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</si>
  <si>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</si>
  <si>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</si>
  <si>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</si>
  <si>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</si>
  <si>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</si>
  <si>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</si>
  <si>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</si>
  <si>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</si>
  <si>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</si>
  <si>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</si>
  <si>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</si>
  <si>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</si>
  <si>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</si>
  <si>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</si>
  <si>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</si>
  <si>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</si>
  <si>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</si>
  <si>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</si>
  <si>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</si>
  <si>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</si>
  <si>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</si>
  <si>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О.В. ЛОЗІНСЬКА</t>
  </si>
  <si>
    <t>Б.С. Баранюк</t>
  </si>
  <si>
    <t>413921103</t>
  </si>
  <si>
    <t>inbox@cd.zt.court.gov.ua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</si>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</sst>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_-* #,##0\ _₽_-;\-* #,##0\ _₽_-;_-* &quot;-&quot;\ _₽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9" fontId="0" fillId="0" borderId="0" applyFont="0" applyFill="0" applyBorder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8" fillId="28" borderId="6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5" applyFont="1" applyBorder="1" applyAlignment="1">
      <alignment horizontal="center" vertical="center"/>
      <protection/>
    </xf>
    <xf numFmtId="3" fontId="7" fillId="0" borderId="13" xfId="55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4" applyNumberFormat="1" applyFont="1" applyBorder="1" applyAlignment="1">
      <alignment horizontal="right" vertical="center" wrapText="1"/>
    </xf>
    <xf numFmtId="0" fontId="12" fillId="0" borderId="13" xfId="55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5" applyNumberFormat="1" applyFont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5" applyFont="1" applyFill="1" applyBorder="1" applyAlignment="1">
      <alignment horizontal="center" vertical="center"/>
      <protection/>
    </xf>
    <xf numFmtId="49" fontId="7" fillId="0" borderId="13" xfId="5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13" xfId="55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12" fillId="0" borderId="23" xfId="55" applyFont="1" applyBorder="1" applyAlignment="1">
      <alignment horizontal="center" vertical="center" wrapText="1"/>
      <protection/>
    </xf>
    <xf numFmtId="0" fontId="12" fillId="0" borderId="24" xfId="55" applyFont="1" applyBorder="1" applyAlignment="1">
      <alignment horizontal="center" vertical="center" wrapText="1"/>
      <protection/>
    </xf>
    <xf numFmtId="0" fontId="12" fillId="0" borderId="22" xfId="55" applyFont="1" applyBorder="1" applyAlignment="1">
      <alignment horizontal="center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3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&amp;L02678167&amp;C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383</v>
      </c>
      <c r="D6" s="88">
        <f>SUM(D7,D10,D13,D14,D15,D21,D24,D25,D18,D19,D20)</f>
        <v>401936.5900000001</v>
      </c>
      <c r="E6" s="88">
        <f>SUM(E7,E10,E13,E14,E15,E21,E24,E25,E18,E19,E20)</f>
        <v>284</v>
      </c>
      <c r="F6" s="88">
        <f>SUM(F7,F10,F13,F14,F15,F21,F24,F25,F18,F19,F20)</f>
        <v>331480.75</v>
      </c>
      <c r="G6" s="88">
        <f>SUM(G7,G10,G13,G14,G15,G21,G24,G25,G18,G19,G20)</f>
        <v>5</v>
      </c>
      <c r="H6" s="88">
        <f>SUM(H7,H10,H13,H14,H15,H21,H24,H25,H18,H19,H20)</f>
        <v>5676.200000000001</v>
      </c>
      <c r="I6" s="88">
        <f>SUM(I7,I10,I13,I14,I15,I21,I24,I25,I18,I19,I20)</f>
        <v>48</v>
      </c>
      <c r="J6" s="88">
        <f>SUM(J7,J10,J13,J14,J15,J21,J24,J25,J18,J19,J20)</f>
        <v>18164.40000000001</v>
      </c>
      <c r="K6" s="88">
        <f>SUM(K7,K10,K13,K14,K15,K21,K24,K25,K18,K19,K20)</f>
        <v>49</v>
      </c>
      <c r="L6" s="88">
        <f>SUM(L7,L10,L13,L14,L15,L21,L24,L25,L18,L19,L20)</f>
        <v>44253</v>
      </c>
    </row>
    <row r="7" spans="1:12" ht="12.75" customHeight="1">
      <c r="A7" s="86">
        <v>2</v>
      </c>
      <c r="B7" s="89" t="s">
        <v>68</v>
      </c>
      <c r="C7" s="90">
        <v>133</v>
      </c>
      <c r="D7" s="90">
        <v>237942.49</v>
      </c>
      <c r="E7" s="90">
        <v>127</v>
      </c>
      <c r="F7" s="90">
        <v>210656.05</v>
      </c>
      <c r="G7" s="90">
        <v>2</v>
      </c>
      <c r="H7" s="90">
        <v>3321.8</v>
      </c>
      <c r="I7" s="90">
        <v>1</v>
      </c>
      <c r="J7" s="90">
        <v>2481</v>
      </c>
      <c r="K7" s="90">
        <v>4</v>
      </c>
      <c r="L7" s="90">
        <v>15473.4</v>
      </c>
    </row>
    <row r="8" spans="1:12" ht="12.75">
      <c r="A8" s="86">
        <v>3</v>
      </c>
      <c r="B8" s="91" t="s">
        <v>69</v>
      </c>
      <c r="C8" s="90">
        <v>40</v>
      </c>
      <c r="D8" s="90">
        <v>109084.67</v>
      </c>
      <c r="E8" s="90">
        <v>38</v>
      </c>
      <c r="F8" s="90">
        <v>109801.1</v>
      </c>
      <c r="G8" s="90">
        <v>1</v>
      </c>
      <c r="H8" s="90">
        <v>2481</v>
      </c>
      <c r="I8" s="90"/>
      <c r="J8" s="90"/>
      <c r="K8" s="90">
        <v>1</v>
      </c>
      <c r="L8" s="90">
        <v>2481</v>
      </c>
    </row>
    <row r="9" spans="1:12" ht="12.75">
      <c r="A9" s="86">
        <v>4</v>
      </c>
      <c r="B9" s="91" t="s">
        <v>70</v>
      </c>
      <c r="C9" s="90">
        <v>93</v>
      </c>
      <c r="D9" s="90">
        <v>128857.82</v>
      </c>
      <c r="E9" s="90">
        <v>89</v>
      </c>
      <c r="F9" s="90">
        <v>100854.95</v>
      </c>
      <c r="G9" s="90">
        <v>1</v>
      </c>
      <c r="H9" s="90">
        <v>840.8</v>
      </c>
      <c r="I9" s="90">
        <v>1</v>
      </c>
      <c r="J9" s="90">
        <v>2481</v>
      </c>
      <c r="K9" s="90">
        <v>3</v>
      </c>
      <c r="L9" s="90">
        <v>12992.4</v>
      </c>
    </row>
    <row r="10" spans="1:12" ht="12.75">
      <c r="A10" s="86">
        <v>5</v>
      </c>
      <c r="B10" s="89" t="s">
        <v>71</v>
      </c>
      <c r="C10" s="90">
        <v>44</v>
      </c>
      <c r="D10" s="90">
        <v>48131.4</v>
      </c>
      <c r="E10" s="90">
        <v>23</v>
      </c>
      <c r="F10" s="90">
        <v>24313.8</v>
      </c>
      <c r="G10" s="90"/>
      <c r="H10" s="90"/>
      <c r="I10" s="90">
        <v>4</v>
      </c>
      <c r="J10" s="90">
        <v>3885.2</v>
      </c>
      <c r="K10" s="90">
        <v>17</v>
      </c>
      <c r="L10" s="90">
        <v>19848</v>
      </c>
    </row>
    <row r="11" spans="1:12" ht="12.75">
      <c r="A11" s="86">
        <v>6</v>
      </c>
      <c r="B11" s="91" t="s">
        <v>72</v>
      </c>
      <c r="C11" s="90">
        <v>3</v>
      </c>
      <c r="D11" s="90">
        <v>7443</v>
      </c>
      <c r="E11" s="90">
        <v>1</v>
      </c>
      <c r="F11" s="90">
        <v>2481</v>
      </c>
      <c r="G11" s="90"/>
      <c r="H11" s="90"/>
      <c r="I11" s="90"/>
      <c r="J11" s="90"/>
      <c r="K11" s="90">
        <v>2</v>
      </c>
      <c r="L11" s="90">
        <v>4962</v>
      </c>
    </row>
    <row r="12" spans="1:12" ht="12.75">
      <c r="A12" s="86">
        <v>7</v>
      </c>
      <c r="B12" s="91" t="s">
        <v>73</v>
      </c>
      <c r="C12" s="90">
        <v>41</v>
      </c>
      <c r="D12" s="90">
        <v>40688.4</v>
      </c>
      <c r="E12" s="90">
        <v>22</v>
      </c>
      <c r="F12" s="90">
        <v>21832.8</v>
      </c>
      <c r="G12" s="90"/>
      <c r="H12" s="90"/>
      <c r="I12" s="90">
        <v>4</v>
      </c>
      <c r="J12" s="90">
        <v>3885.2</v>
      </c>
      <c r="K12" s="90">
        <v>15</v>
      </c>
      <c r="L12" s="90">
        <v>14886</v>
      </c>
    </row>
    <row r="13" spans="1:12" ht="12.75">
      <c r="A13" s="86">
        <v>8</v>
      </c>
      <c r="B13" s="89" t="s">
        <v>18</v>
      </c>
      <c r="C13" s="90">
        <v>73</v>
      </c>
      <c r="D13" s="90">
        <v>72445.2</v>
      </c>
      <c r="E13" s="90">
        <v>69</v>
      </c>
      <c r="F13" s="90">
        <v>70460.4</v>
      </c>
      <c r="G13" s="90">
        <v>2</v>
      </c>
      <c r="H13" s="90">
        <v>1900.4</v>
      </c>
      <c r="I13" s="90">
        <v>2</v>
      </c>
      <c r="J13" s="90">
        <v>1984.8</v>
      </c>
      <c r="K13" s="90">
        <v>1</v>
      </c>
      <c r="L13" s="90">
        <v>992.4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18</v>
      </c>
      <c r="D15" s="90">
        <v>9675.9</v>
      </c>
      <c r="E15" s="90">
        <v>16</v>
      </c>
      <c r="F15" s="90">
        <v>8931.6</v>
      </c>
      <c r="G15" s="90">
        <v>1</v>
      </c>
      <c r="H15" s="90">
        <v>454</v>
      </c>
      <c r="I15" s="90"/>
      <c r="J15" s="90"/>
      <c r="K15" s="90">
        <v>2</v>
      </c>
      <c r="L15" s="90">
        <v>1736.7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/>
      <c r="F16" s="90"/>
      <c r="G16" s="90"/>
      <c r="H16" s="90"/>
      <c r="I16" s="90"/>
      <c r="J16" s="90"/>
      <c r="K16" s="90">
        <v>1</v>
      </c>
      <c r="L16" s="90">
        <v>1240.5</v>
      </c>
    </row>
    <row r="17" spans="1:12" ht="12.75">
      <c r="A17" s="86">
        <v>12</v>
      </c>
      <c r="B17" s="91" t="s">
        <v>73</v>
      </c>
      <c r="C17" s="90">
        <v>17</v>
      </c>
      <c r="D17" s="90">
        <v>8435.4</v>
      </c>
      <c r="E17" s="90">
        <v>16</v>
      </c>
      <c r="F17" s="90">
        <v>8931.6</v>
      </c>
      <c r="G17" s="90">
        <v>1</v>
      </c>
      <c r="H17" s="90">
        <v>454</v>
      </c>
      <c r="I17" s="90"/>
      <c r="J17" s="90"/>
      <c r="K17" s="90">
        <v>1</v>
      </c>
      <c r="L17" s="90">
        <v>496.2</v>
      </c>
    </row>
    <row r="18" spans="1:12" ht="12.75">
      <c r="A18" s="86">
        <v>13</v>
      </c>
      <c r="B18" s="92" t="s">
        <v>93</v>
      </c>
      <c r="C18" s="90">
        <v>112</v>
      </c>
      <c r="D18" s="90">
        <v>27787.2</v>
      </c>
      <c r="E18" s="90">
        <v>46</v>
      </c>
      <c r="F18" s="90">
        <v>11164.5</v>
      </c>
      <c r="G18" s="90"/>
      <c r="H18" s="90"/>
      <c r="I18" s="90">
        <v>41</v>
      </c>
      <c r="J18" s="90">
        <v>9813.40000000001</v>
      </c>
      <c r="K18" s="90">
        <v>25</v>
      </c>
      <c r="L18" s="90">
        <v>6202.5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3</v>
      </c>
      <c r="D21" s="90">
        <f>SUM(D22:D23)</f>
        <v>5954.4</v>
      </c>
      <c r="E21" s="90">
        <f>SUM(E22:E23)</f>
        <v>3</v>
      </c>
      <c r="F21" s="90">
        <f>SUM(F22:F23)</f>
        <v>5954.4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>
        <v>2</v>
      </c>
      <c r="D23" s="90">
        <v>4962</v>
      </c>
      <c r="E23" s="90">
        <v>2</v>
      </c>
      <c r="F23" s="90">
        <v>4962</v>
      </c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</v>
      </c>
      <c r="D39" s="88">
        <f>SUM(D40,D47,D48,D49)</f>
        <v>1984.8</v>
      </c>
      <c r="E39" s="88">
        <f>SUM(E40,E47,E48,E49)</f>
        <v>2</v>
      </c>
      <c r="F39" s="88">
        <f>SUM(F40,F47,F48,F49)</f>
        <v>1488.6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</v>
      </c>
      <c r="D40" s="90">
        <f>SUM(D41,D44)</f>
        <v>1984.8</v>
      </c>
      <c r="E40" s="90">
        <f>SUM(E41,E44)</f>
        <v>2</v>
      </c>
      <c r="F40" s="90">
        <f>SUM(F41,F44)</f>
        <v>1488.6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>
        <v>1</v>
      </c>
      <c r="D41" s="90">
        <v>992.4</v>
      </c>
      <c r="E41" s="90">
        <v>1</v>
      </c>
      <c r="F41" s="90">
        <v>496.2</v>
      </c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>
        <v>1</v>
      </c>
      <c r="D43" s="90">
        <v>992.4</v>
      </c>
      <c r="E43" s="90">
        <v>1</v>
      </c>
      <c r="F43" s="90">
        <v>496.2</v>
      </c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1</v>
      </c>
      <c r="D44" s="90">
        <v>992.4</v>
      </c>
      <c r="E44" s="90">
        <v>1</v>
      </c>
      <c r="F44" s="90">
        <v>992.4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1</v>
      </c>
      <c r="D46" s="90">
        <v>992.4</v>
      </c>
      <c r="E46" s="90">
        <v>1</v>
      </c>
      <c r="F46" s="90">
        <v>992.4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1</v>
      </c>
      <c r="D50" s="88">
        <f>SUM(D51:D54)</f>
        <v>29.77</v>
      </c>
      <c r="E50" s="88">
        <f>SUM(E51:E54)</f>
        <v>1</v>
      </c>
      <c r="F50" s="88">
        <f>SUM(F51:F54)</f>
        <v>29.77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1</v>
      </c>
      <c r="D51" s="90">
        <v>29.77</v>
      </c>
      <c r="E51" s="90">
        <v>1</v>
      </c>
      <c r="F51" s="90">
        <v>29.77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380</v>
      </c>
      <c r="D55" s="88">
        <v>188556.000000001</v>
      </c>
      <c r="E55" s="88">
        <v>26</v>
      </c>
      <c r="F55" s="88">
        <v>12691</v>
      </c>
      <c r="G55" s="88"/>
      <c r="H55" s="88"/>
      <c r="I55" s="88">
        <v>210</v>
      </c>
      <c r="J55" s="88">
        <v>103706.8</v>
      </c>
      <c r="K55" s="88">
        <v>170</v>
      </c>
      <c r="L55" s="88">
        <v>84354.0499999997</v>
      </c>
    </row>
    <row r="56" spans="1:12" ht="19.5" customHeight="1">
      <c r="A56" s="86">
        <v>51</v>
      </c>
      <c r="B56" s="95" t="s">
        <v>128</v>
      </c>
      <c r="C56" s="88">
        <f>SUM(C6,C28,C39,C50,C55)</f>
        <v>766</v>
      </c>
      <c r="D56" s="88">
        <f>SUM(D6,D28,D39,D50,D55)</f>
        <v>592507.1600000011</v>
      </c>
      <c r="E56" s="88">
        <f>SUM(E6,E28,E39,E50,E55)</f>
        <v>313</v>
      </c>
      <c r="F56" s="88">
        <f>SUM(F6,F28,F39,F50,F55)</f>
        <v>345690.12</v>
      </c>
      <c r="G56" s="88">
        <f>SUM(G6,G28,G39,G50,G55)</f>
        <v>5</v>
      </c>
      <c r="H56" s="88">
        <f>SUM(H6,H28,H39,H50,H55)</f>
        <v>5676.200000000001</v>
      </c>
      <c r="I56" s="88">
        <f>SUM(I6,I28,I39,I50,I55)</f>
        <v>258</v>
      </c>
      <c r="J56" s="88">
        <f>SUM(J6,J28,J39,J50,J55)</f>
        <v>121871.20000000001</v>
      </c>
      <c r="K56" s="88">
        <f>SUM(K6,K28,K39,K50,K55)</f>
        <v>219</v>
      </c>
      <c r="L56" s="88">
        <f>SUM(L6,L28,L39,L50,L55)</f>
        <v>128607.0499999997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&amp;L02678167&amp;CФорма № 10, Підрозділ: Чуднівський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50</v>
      </c>
      <c r="G5" s="97">
        <f>SUM(G6:G26)</f>
        <v>44327.42999999999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1</v>
      </c>
      <c r="G6" s="99">
        <v>992.4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12000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40</v>
      </c>
      <c r="G8" s="99">
        <v>24065.7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>
        <v>1</v>
      </c>
      <c r="G10" s="99">
        <v>496.2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1</v>
      </c>
      <c r="G11" s="99">
        <v>2481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/>
      <c r="G12" s="99"/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4</v>
      </c>
      <c r="G14" s="99">
        <v>3051.63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/>
      <c r="G15" s="99"/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/>
      <c r="G17" s="99"/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/>
      <c r="G18" s="99"/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>
        <v>1</v>
      </c>
      <c r="G21" s="99">
        <v>1240.5</v>
      </c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/>
      <c r="G24" s="99"/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156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157</v>
      </c>
      <c r="D39" s="159"/>
      <c r="F39" s="85" t="s">
        <v>158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0" r:id="rId1"/>
  <headerFooter>
    <oddFooter>&amp;L02678167&amp;CФорма № 10, Підрозділ: Чуднівський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2022-11-24T11:52:15Z</cp:lastPrinted>
  <dcterms:created xsi:type="dcterms:W3CDTF">2015-09-09T10:27:32Z</dcterms:created>
  <dcterms:modified xsi:type="dcterms:W3CDTF">2023-01-06T08:39:39Z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10_00294_4.2022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02678167</vt:lpwstr>
  </property>
  <property fmtid="{D5CDD505-2E9C-101B-9397-08002B2CF9AE}" pid="10" name="Підрозд">
    <vt:lpwstr>Чуднівський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