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<sst xmlns="http://schemas.openxmlformats.org/spreadsheetml/2006/main" count="154" uniqueCount="128">
  <si>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</si>
  <si>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</si>
  <si>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</si>
  <si>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</si>
  <si>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</si>
  <si>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</si>
  <si>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</si>
  <si>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</si>
  <si>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</si>
  <si>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</si>
  <si>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</si>
  <si>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</si>
  <si>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</si>
  <si>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</si>
  <si>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</si>
  <si>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</si>
  <si>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</si>
  <si>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</si>
  <si>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</si>
  <si>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</si>
  <si>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</si>
  <si>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</si>
  <si>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</si>
  <si>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</si>
  <si>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</si>
  <si>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</si>
  <si>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</si>
  <si>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</si>
  <si>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</si>
  <si>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</si>
  <si>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</si>
  <si>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</si>
  <si>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</si>
  <si>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</si>
  <si>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</si>
  <si>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</si>
  <si>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</si>
  <si>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</si>
  <si>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</si>
  <si>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</si>
  <si>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</si>
  <si>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</si>
  <si>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</si>
  <si>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</si>
  <si>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</si>
  <si>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</si>
  <si>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</si>
  <si>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</si>
  <si>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</si>
  <si>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</si>
  <si>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</si>
  <si>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</si>
  <si>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</si>
  <si>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</si>
  <si>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</si>
  <si>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</si>
  <si>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</si>
  <si>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</si>
  <si>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</si>
  <si>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</si>
  <si>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</si>
  <si>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</si>
  <si>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</si>
  <si>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</si>
  <si>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</si>
  <si>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</si>
  <si>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</si>
  <si>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</si>
  <si>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</si>
  <si>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</si>
  <si>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</si>
  <si>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</si>
  <si>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</si>
  <si>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</si>
  <si>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</si>
  <si>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</si>
  <si>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</si>
  <si>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</si>
  <si>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</si>
  <si>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</si>
  <si>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</si>
  <si>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</si>
  <si>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</si>
  <si>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</si>
  <si>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</si>
  <si>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</si>
  <si>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</si>
  <si>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</si>
  <si>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</si>
  <si>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</si>
  <si>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</si>
  <si>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</si>
  <si>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</si>
  <si>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</si>
  <si>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</si>
  <si>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</si>
  <si>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</si>
  <si>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</si>
  <si>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</si>
  <si>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</si>
  <si>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</si>
  <si>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</si>
  <si>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</si>
  <si>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</si>
  <si>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</si>
  <si>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</si>
  <si>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</si>
  <si>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</si>
  <si>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</si>
  <si>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</si>
  <si>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</si>
  <si>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</si>
  <si>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</si>
  <si>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</si>
  <si>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</si>
  <si>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</si>
  <si>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</si>
  <si>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</si>
  <si>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</si>
  <si>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</si>
  <si>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</si>
  <si>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</si>
  <si>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</si>
  <si>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</si>
  <si>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</si>
  <si>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</si>
  <si>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</si>
  <si>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5 жовтня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</si>
</sst>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&amp;LA70409E2&amp;C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334</v>
      </c>
      <c r="D6" s="96">
        <f>SUM(D7,D10,D13,D14,D15,D21,D24,D25,D18,D19,D20)</f>
        <v>331521.17999999993</v>
      </c>
      <c r="E6" s="96">
        <f>SUM(E7,E10,E13,E14,E15,E21,E24,E25,E18,E19,E20)</f>
        <v>247</v>
      </c>
      <c r="F6" s="96">
        <f>SUM(F7,F10,F13,F14,F15,F21,F24,F25,F18,F19,F20)</f>
        <v>289889.85000000003</v>
      </c>
      <c r="G6" s="96">
        <f>SUM(G7,G10,G13,G14,G15,G21,G24,G25,G18,G19,G20)</f>
        <v>5</v>
      </c>
      <c r="H6" s="96">
        <f>SUM(H7,H10,H13,H14,H15,H21,H24,H25,H18,H19,H20)</f>
        <v>3842</v>
      </c>
      <c r="I6" s="96">
        <f>SUM(I7,I10,I13,I14,I15,I21,I24,I25,I18,I19,I20)</f>
        <v>26</v>
      </c>
      <c r="J6" s="96">
        <f>SUM(J7,J10,J13,J14,J15,J21,J24,J25,J18,J19,J20)</f>
        <v>11344.8</v>
      </c>
      <c r="K6" s="96">
        <f>SUM(K7,K10,K13,K14,K15,K21,K24,K25,K18,K19,K20)</f>
        <v>61</v>
      </c>
      <c r="L6" s="96">
        <f>SUM(L7,L10,L13,L14,L15,L21,L24,L25,L18,L19,L20)</f>
        <v>33167.329999999994</v>
      </c>
    </row>
    <row r="7" spans="1:12" ht="16.5" customHeight="1">
      <c r="A7" s="87">
        <v>2</v>
      </c>
      <c r="B7" s="90" t="s">
        <v>74</v>
      </c>
      <c r="C7" s="97">
        <v>165</v>
      </c>
      <c r="D7" s="97">
        <v>243447.38</v>
      </c>
      <c r="E7" s="97">
        <v>142</v>
      </c>
      <c r="F7" s="97">
        <v>218602.25</v>
      </c>
      <c r="G7" s="97">
        <v>2</v>
      </c>
      <c r="H7" s="97">
        <v>1536.8</v>
      </c>
      <c r="I7" s="97">
        <v>6</v>
      </c>
      <c r="J7" s="97">
        <v>7140.8</v>
      </c>
      <c r="K7" s="97">
        <v>17</v>
      </c>
      <c r="L7" s="97">
        <v>17822.73</v>
      </c>
    </row>
    <row r="8" spans="1:12" ht="16.5" customHeight="1">
      <c r="A8" s="87">
        <v>3</v>
      </c>
      <c r="B8" s="91" t="s">
        <v>75</v>
      </c>
      <c r="C8" s="97">
        <v>61</v>
      </c>
      <c r="D8" s="97">
        <v>128222</v>
      </c>
      <c r="E8" s="97">
        <v>60</v>
      </c>
      <c r="F8" s="97">
        <v>127593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104</v>
      </c>
      <c r="D9" s="97">
        <v>115225.38</v>
      </c>
      <c r="E9" s="97">
        <v>82</v>
      </c>
      <c r="F9" s="97">
        <v>91009.2500000001</v>
      </c>
      <c r="G9" s="97">
        <v>2</v>
      </c>
      <c r="H9" s="97">
        <v>1536.8</v>
      </c>
      <c r="I9" s="97">
        <v>6</v>
      </c>
      <c r="J9" s="97">
        <v>7140.8</v>
      </c>
      <c r="K9" s="97">
        <v>16</v>
      </c>
      <c r="L9" s="97">
        <v>15720.73</v>
      </c>
    </row>
    <row r="10" spans="1:12" ht="19.5" customHeight="1">
      <c r="A10" s="87">
        <v>5</v>
      </c>
      <c r="B10" s="90" t="s">
        <v>77</v>
      </c>
      <c r="C10" s="97">
        <v>28</v>
      </c>
      <c r="D10" s="97">
        <v>26064.8</v>
      </c>
      <c r="E10" s="97">
        <v>25</v>
      </c>
      <c r="F10" s="97">
        <v>25964.4</v>
      </c>
      <c r="G10" s="97">
        <v>1</v>
      </c>
      <c r="H10" s="97">
        <v>768.4</v>
      </c>
      <c r="I10" s="97"/>
      <c r="J10" s="97"/>
      <c r="K10" s="97">
        <v>3</v>
      </c>
      <c r="L10" s="97">
        <v>3783.6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1</v>
      </c>
      <c r="F11" s="97">
        <v>6306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26</v>
      </c>
      <c r="D12" s="97">
        <v>21860.8</v>
      </c>
      <c r="E12" s="97">
        <v>24</v>
      </c>
      <c r="F12" s="97">
        <v>19658.4</v>
      </c>
      <c r="G12" s="97">
        <v>1</v>
      </c>
      <c r="H12" s="97">
        <v>768.4</v>
      </c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42</v>
      </c>
      <c r="D13" s="97">
        <v>35313.6</v>
      </c>
      <c r="E13" s="97">
        <v>42</v>
      </c>
      <c r="F13" s="97">
        <v>34492.8</v>
      </c>
      <c r="G13" s="97">
        <v>2</v>
      </c>
      <c r="H13" s="97">
        <v>1536.8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9248.8</v>
      </c>
      <c r="E15" s="97">
        <v>11</v>
      </c>
      <c r="F15" s="97">
        <v>5155</v>
      </c>
      <c r="G15" s="97"/>
      <c r="H15" s="97"/>
      <c r="I15" s="97"/>
      <c r="J15" s="97"/>
      <c r="K15" s="97">
        <v>5</v>
      </c>
      <c r="L15" s="97">
        <v>3993.8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4204</v>
      </c>
      <c r="E16" s="97">
        <v>1</v>
      </c>
      <c r="F16" s="97">
        <v>1051</v>
      </c>
      <c r="G16" s="97"/>
      <c r="H16" s="97"/>
      <c r="I16" s="97"/>
      <c r="J16" s="97"/>
      <c r="K16" s="97">
        <v>3</v>
      </c>
      <c r="L16" s="97">
        <v>3153</v>
      </c>
    </row>
    <row r="17" spans="1:12" ht="21" customHeight="1">
      <c r="A17" s="87">
        <v>12</v>
      </c>
      <c r="B17" s="91" t="s">
        <v>79</v>
      </c>
      <c r="C17" s="97">
        <v>12</v>
      </c>
      <c r="D17" s="97">
        <v>5044.8</v>
      </c>
      <c r="E17" s="97">
        <v>10</v>
      </c>
      <c r="F17" s="97">
        <v>4104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83</v>
      </c>
      <c r="D18" s="97">
        <v>17446.6</v>
      </c>
      <c r="E18" s="97">
        <v>27</v>
      </c>
      <c r="F18" s="97">
        <v>5675.4</v>
      </c>
      <c r="G18" s="97"/>
      <c r="H18" s="97"/>
      <c r="I18" s="97">
        <v>20</v>
      </c>
      <c r="J18" s="97">
        <v>4204</v>
      </c>
      <c r="K18" s="97">
        <v>36</v>
      </c>
      <c r="L18" s="97">
        <v>7567.2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908.06</v>
      </c>
      <c r="E50" s="96">
        <f>SUM(E51:E54)</f>
        <v>9</v>
      </c>
      <c r="F50" s="96">
        <f>SUM(F51:F54)</f>
        <v>920.92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69.37</v>
      </c>
      <c r="E51" s="97">
        <v>4</v>
      </c>
      <c r="F51" s="97">
        <v>75.66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775.63</v>
      </c>
      <c r="E54" s="97">
        <v>4</v>
      </c>
      <c r="F54" s="97">
        <v>782.16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98</v>
      </c>
      <c r="D55" s="96">
        <v>41199.2000000001</v>
      </c>
      <c r="E55" s="96">
        <v>13</v>
      </c>
      <c r="F55" s="96">
        <v>5465.2</v>
      </c>
      <c r="G55" s="96"/>
      <c r="H55" s="96"/>
      <c r="I55" s="96">
        <v>98</v>
      </c>
      <c r="J55" s="96">
        <v>41198.4000000001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441</v>
      </c>
      <c r="D56" s="96">
        <f t="shared" si="0"/>
        <v>373628.44000000006</v>
      </c>
      <c r="E56" s="96">
        <f t="shared" si="0"/>
        <v>269</v>
      </c>
      <c r="F56" s="96">
        <f t="shared" si="0"/>
        <v>296275.97000000003</v>
      </c>
      <c r="G56" s="96">
        <f t="shared" si="0"/>
        <v>5</v>
      </c>
      <c r="H56" s="96">
        <f t="shared" si="0"/>
        <v>3842</v>
      </c>
      <c r="I56" s="96">
        <f t="shared" si="0"/>
        <v>124</v>
      </c>
      <c r="J56" s="96">
        <f t="shared" si="0"/>
        <v>52543.2000000001</v>
      </c>
      <c r="K56" s="96">
        <f t="shared" si="0"/>
        <v>61</v>
      </c>
      <c r="L56" s="96">
        <f t="shared" si="0"/>
        <v>33167.329999999994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&amp;LA70409E2&amp;CФорма № 10, Підрозділ: Чуднівський районний суд Житомирської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61</v>
      </c>
      <c r="F4" s="93">
        <f>SUM(F5:F25)</f>
        <v>33167.33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1100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48</v>
      </c>
      <c r="F7" s="95">
        <v>20179.2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1270.86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1261.2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4101.07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3153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&amp;LA70409E2&amp;CФорма № 10, Підрозділ: Чуднівський районний суд Житомирської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2020-10-07T13:02:34Z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10_00294_3.2020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A70409E2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