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<sst xmlns="http://schemas.openxmlformats.org/spreadsheetml/2006/main" count="154" uniqueCount="128">
  <si>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</si>
  <si>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</si>
  <si>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</si>
  <si>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</si>
  <si>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</si>
  <si>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</si>
  <si>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</si>
  <si>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</si>
  <si>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</si>
  <si>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</si>
  <si>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</si>
  <si>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</si>
  <si>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</si>
  <si>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</si>
  <si>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</si>
  <si>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</si>
  <si>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</si>
  <si>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</si>
  <si>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</si>
  <si>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</si>
  <si>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</si>
  <si>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</si>
  <si>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</si>
  <si>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</si>
  <si>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</si>
  <si>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</si>
  <si>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</si>
  <si>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</si>
  <si>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</si>
  <si>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</si>
  <si>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</si>
  <si>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</si>
  <si>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</si>
  <si>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</si>
  <si>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</si>
  <si>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</si>
  <si>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</si>
  <si>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</si>
  <si>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</si>
  <si>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</si>
  <si>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</si>
  <si>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</si>
  <si>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</si>
  <si>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</si>
  <si>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</si>
  <si>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</si>
  <si>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</si>
  <si>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</si>
  <si>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</si>
  <si>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</si>
  <si>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</si>
  <si>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</si>
  <si>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</si>
  <si>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</si>
  <si>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</si>
  <si>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</si>
  <si>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</si>
  <si>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</si>
  <si>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</si>
  <si>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</si>
  <si>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</si>
  <si>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</si>
  <si>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</si>
  <si>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</si>
  <si>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</si>
  <si>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</si>
  <si>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</si>
  <si>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</si>
  <si>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</si>
  <si>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</si>
  <si>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</si>
  <si>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</si>
  <si>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</si>
  <si>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</si>
  <si>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</si>
  <si>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</si>
  <si>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</si>
  <si>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</si>
  <si>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</si>
  <si>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</si>
  <si>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</si>
  <si>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</si>
  <si>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</si>
  <si>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</si>
  <si>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</si>
  <si>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</si>
  <si>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</si>
  <si>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</si>
  <si>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</si>
  <si>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</si>
  <si>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</si>
  <si>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</si>
  <si>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</si>
  <si>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</si>
  <si>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</si>
  <si>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</si>
  <si>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</si>
  <si>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</si>
  <si>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</si>
  <si>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</si>
  <si>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</si>
  <si>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</si>
  <si>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</si>
  <si>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</si>
  <si>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</si>
  <si>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</si>
  <si>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</si>
  <si>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</si>
  <si>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</si>
  <si>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</si>
  <si>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</si>
  <si>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</si>
  <si>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</si>
  <si>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</si>
  <si>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</si>
  <si>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</si>
  <si>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</si>
  <si>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</si>
  <si>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2022 року</t>
  </si>
  <si>
    <t>Чуднівський районний суд Житомирської області</t>
  </si>
  <si>
    <t>13200. Житомирська область.м. Чуднів</t>
  </si>
  <si>
    <t>вул. Соборна</t>
  </si>
  <si>
    <t/>
  </si>
  <si>
    <t>О.В. ЛОЗІНСЬКА</t>
  </si>
  <si>
    <t>Б.С. Баранюк</t>
  </si>
  <si>
    <t>413921103</t>
  </si>
  <si>
    <t>inbox@cd.zt.court.gov.ua</t>
  </si>
  <si>
    <t>4 жовтня 2022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</si>
</sst>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3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&amp;L915B5DF8&amp;C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192</v>
      </c>
      <c r="D6" s="96">
        <f>SUM(D7,D10,D13,D14,D15,D21,D24,D25,D18,D19,D20)</f>
        <v>215285.67</v>
      </c>
      <c r="E6" s="96">
        <f>SUM(E7,E10,E13,E14,E15,E21,E24,E25,E18,E19,E20)</f>
        <v>149</v>
      </c>
      <c r="F6" s="96">
        <f>SUM(F7,F10,F13,F14,F15,F21,F24,F25,F18,F19,F20)</f>
        <v>178560.08999999994</v>
      </c>
      <c r="G6" s="96">
        <f>SUM(G7,G10,G13,G14,G15,G21,G24,G25,G18,G19,G20)</f>
        <v>2</v>
      </c>
      <c r="H6" s="96">
        <f>SUM(H7,H10,H13,H14,H15,H21,H24,H25,H18,H19,H20)</f>
        <v>1362</v>
      </c>
      <c r="I6" s="96">
        <f>SUM(I7,I10,I13,I14,I15,I21,I24,I25,I18,I19,I20)</f>
        <v>15</v>
      </c>
      <c r="J6" s="96">
        <f>SUM(J7,J10,J13,J14,J15,J21,J24,J25,J18,J19,J20)</f>
        <v>4233.7</v>
      </c>
      <c r="K6" s="96">
        <f>SUM(K7,K10,K13,K14,K15,K21,K24,K25,K18,K19,K20)</f>
        <v>30</v>
      </c>
      <c r="L6" s="96">
        <f>SUM(L7,L10,L13,L14,L15,L21,L24,L25,L18,L19,L20)</f>
        <v>33088.5</v>
      </c>
    </row>
    <row r="7" spans="1:12" ht="16.5" customHeight="1">
      <c r="A7" s="87">
        <v>2</v>
      </c>
      <c r="B7" s="90" t="s">
        <v>74</v>
      </c>
      <c r="C7" s="97">
        <v>67</v>
      </c>
      <c r="D7" s="97">
        <v>115549.47</v>
      </c>
      <c r="E7" s="97">
        <v>65</v>
      </c>
      <c r="F7" s="97">
        <v>98423.7899999999</v>
      </c>
      <c r="G7" s="97"/>
      <c r="H7" s="97"/>
      <c r="I7" s="97"/>
      <c r="J7" s="97"/>
      <c r="K7" s="97">
        <v>4</v>
      </c>
      <c r="L7" s="97">
        <v>15473.4</v>
      </c>
    </row>
    <row r="8" spans="1:12" ht="16.5" customHeight="1">
      <c r="A8" s="87">
        <v>3</v>
      </c>
      <c r="B8" s="91" t="s">
        <v>75</v>
      </c>
      <c r="C8" s="97">
        <v>16</v>
      </c>
      <c r="D8" s="97">
        <v>44992.3</v>
      </c>
      <c r="E8" s="97">
        <v>16</v>
      </c>
      <c r="F8" s="97">
        <v>44496.1</v>
      </c>
      <c r="G8" s="97"/>
      <c r="H8" s="97"/>
      <c r="I8" s="97"/>
      <c r="J8" s="97"/>
      <c r="K8" s="97">
        <v>1</v>
      </c>
      <c r="L8" s="97">
        <v>2481</v>
      </c>
    </row>
    <row r="9" spans="1:12" ht="16.5" customHeight="1">
      <c r="A9" s="87">
        <v>4</v>
      </c>
      <c r="B9" s="91" t="s">
        <v>76</v>
      </c>
      <c r="C9" s="97">
        <v>51</v>
      </c>
      <c r="D9" s="97">
        <v>70557.17</v>
      </c>
      <c r="E9" s="97">
        <v>49</v>
      </c>
      <c r="F9" s="97">
        <v>53927.69</v>
      </c>
      <c r="G9" s="97"/>
      <c r="H9" s="97"/>
      <c r="I9" s="97"/>
      <c r="J9" s="97"/>
      <c r="K9" s="97">
        <v>3</v>
      </c>
      <c r="L9" s="97">
        <v>12992.4</v>
      </c>
    </row>
    <row r="10" spans="1:12" ht="19.5" customHeight="1">
      <c r="A10" s="87">
        <v>5</v>
      </c>
      <c r="B10" s="90" t="s">
        <v>77</v>
      </c>
      <c r="C10" s="97">
        <v>27</v>
      </c>
      <c r="D10" s="97">
        <v>31260.6</v>
      </c>
      <c r="E10" s="97">
        <v>16</v>
      </c>
      <c r="F10" s="97">
        <v>17367</v>
      </c>
      <c r="G10" s="97"/>
      <c r="H10" s="97"/>
      <c r="I10" s="97"/>
      <c r="J10" s="97"/>
      <c r="K10" s="97">
        <v>11</v>
      </c>
      <c r="L10" s="97">
        <v>13893.6</v>
      </c>
    </row>
    <row r="11" spans="1:12" ht="19.5" customHeight="1">
      <c r="A11" s="87">
        <v>6</v>
      </c>
      <c r="B11" s="91" t="s">
        <v>78</v>
      </c>
      <c r="C11" s="97">
        <v>3</v>
      </c>
      <c r="D11" s="97">
        <v>7443</v>
      </c>
      <c r="E11" s="97">
        <v>1</v>
      </c>
      <c r="F11" s="97">
        <v>2481</v>
      </c>
      <c r="G11" s="97"/>
      <c r="H11" s="97"/>
      <c r="I11" s="97"/>
      <c r="J11" s="97"/>
      <c r="K11" s="97">
        <v>2</v>
      </c>
      <c r="L11" s="97">
        <v>4962</v>
      </c>
    </row>
    <row r="12" spans="1:12" ht="19.5" customHeight="1">
      <c r="A12" s="87">
        <v>7</v>
      </c>
      <c r="B12" s="91" t="s">
        <v>79</v>
      </c>
      <c r="C12" s="97">
        <v>24</v>
      </c>
      <c r="D12" s="97">
        <v>23817.6</v>
      </c>
      <c r="E12" s="97">
        <v>15</v>
      </c>
      <c r="F12" s="97">
        <v>14886</v>
      </c>
      <c r="G12" s="97"/>
      <c r="H12" s="97"/>
      <c r="I12" s="97"/>
      <c r="J12" s="97"/>
      <c r="K12" s="97">
        <v>9</v>
      </c>
      <c r="L12" s="97">
        <v>8931.6</v>
      </c>
    </row>
    <row r="13" spans="1:12" ht="15" customHeight="1">
      <c r="A13" s="87">
        <v>8</v>
      </c>
      <c r="B13" s="90" t="s">
        <v>18</v>
      </c>
      <c r="C13" s="97">
        <v>49</v>
      </c>
      <c r="D13" s="97">
        <v>48627.6</v>
      </c>
      <c r="E13" s="97">
        <v>48</v>
      </c>
      <c r="F13" s="97">
        <v>49620</v>
      </c>
      <c r="G13" s="97">
        <v>1</v>
      </c>
      <c r="H13" s="97">
        <v>908</v>
      </c>
      <c r="I13" s="97">
        <v>1</v>
      </c>
      <c r="J13" s="97">
        <v>992.4</v>
      </c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10</v>
      </c>
      <c r="D15" s="97">
        <v>4962</v>
      </c>
      <c r="E15" s="97">
        <v>10</v>
      </c>
      <c r="F15" s="97">
        <v>5458.2</v>
      </c>
      <c r="G15" s="97">
        <v>1</v>
      </c>
      <c r="H15" s="97">
        <v>454</v>
      </c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10</v>
      </c>
      <c r="D17" s="97">
        <v>4962</v>
      </c>
      <c r="E17" s="97">
        <v>10</v>
      </c>
      <c r="F17" s="97">
        <v>5458.2</v>
      </c>
      <c r="G17" s="97">
        <v>1</v>
      </c>
      <c r="H17" s="97">
        <v>454</v>
      </c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36</v>
      </c>
      <c r="D18" s="97">
        <v>8931.6</v>
      </c>
      <c r="E18" s="97">
        <v>7</v>
      </c>
      <c r="F18" s="97">
        <v>1736.7</v>
      </c>
      <c r="G18" s="97"/>
      <c r="H18" s="97"/>
      <c r="I18" s="97">
        <v>14</v>
      </c>
      <c r="J18" s="97">
        <v>3241.3</v>
      </c>
      <c r="K18" s="97">
        <v>15</v>
      </c>
      <c r="L18" s="97">
        <v>3721.5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3</v>
      </c>
      <c r="D21" s="97">
        <f>SUM(D22:D23)</f>
        <v>5954.4</v>
      </c>
      <c r="E21" s="97">
        <f>SUM(E22:E23)</f>
        <v>3</v>
      </c>
      <c r="F21" s="97">
        <f>SUM(F22:F23)</f>
        <v>5954.4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>
        <v>1</v>
      </c>
      <c r="D22" s="97">
        <v>992.4</v>
      </c>
      <c r="E22" s="97">
        <v>1</v>
      </c>
      <c r="F22" s="97">
        <v>992.4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2</v>
      </c>
      <c r="D23" s="97">
        <v>4962</v>
      </c>
      <c r="E23" s="97">
        <v>2</v>
      </c>
      <c r="F23" s="97">
        <v>4962</v>
      </c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</v>
      </c>
      <c r="D39" s="96">
        <f>SUM(D40,D47,D48,D49)</f>
        <v>992.4</v>
      </c>
      <c r="E39" s="96">
        <f>SUM(E40,E47,E48,E49)</f>
        <v>1</v>
      </c>
      <c r="F39" s="96">
        <f>SUM(F40,F47,F48,F49)</f>
        <v>992.4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1</v>
      </c>
      <c r="D40" s="97">
        <f>SUM(D41,D44)</f>
        <v>992.4</v>
      </c>
      <c r="E40" s="97">
        <f>SUM(E41,E44)</f>
        <v>1</v>
      </c>
      <c r="F40" s="97">
        <f>SUM(F41,F44)</f>
        <v>992.4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</v>
      </c>
      <c r="D44" s="97">
        <v>992.4</v>
      </c>
      <c r="E44" s="97">
        <v>1</v>
      </c>
      <c r="F44" s="97">
        <v>992.4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</v>
      </c>
      <c r="D46" s="97">
        <v>992.4</v>
      </c>
      <c r="E46" s="97">
        <v>1</v>
      </c>
      <c r="F46" s="97">
        <v>992.4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0</v>
      </c>
      <c r="D50" s="96">
        <f>SUM(D51:D54)</f>
        <v>0</v>
      </c>
      <c r="E50" s="96">
        <f>SUM(E51:E54)</f>
        <v>0</v>
      </c>
      <c r="F50" s="96">
        <f>SUM(F51:F54)</f>
        <v>0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221</v>
      </c>
      <c r="D55" s="96">
        <v>109660.2</v>
      </c>
      <c r="E55" s="96">
        <v>22</v>
      </c>
      <c r="F55" s="96">
        <v>10748.4</v>
      </c>
      <c r="G55" s="96"/>
      <c r="H55" s="96"/>
      <c r="I55" s="96">
        <v>117</v>
      </c>
      <c r="J55" s="96">
        <v>57886.3999999999</v>
      </c>
      <c r="K55" s="97">
        <v>104</v>
      </c>
      <c r="L55" s="96">
        <v>51604.7999999999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414</v>
      </c>
      <c r="D56" s="96">
        <f t="shared" si="0"/>
        <v>325938.27</v>
      </c>
      <c r="E56" s="96">
        <f t="shared" si="0"/>
        <v>172</v>
      </c>
      <c r="F56" s="96">
        <f t="shared" si="0"/>
        <v>190300.88999999993</v>
      </c>
      <c r="G56" s="96">
        <f t="shared" si="0"/>
        <v>2</v>
      </c>
      <c r="H56" s="96">
        <f t="shared" si="0"/>
        <v>1362</v>
      </c>
      <c r="I56" s="96">
        <f t="shared" si="0"/>
        <v>132</v>
      </c>
      <c r="J56" s="96">
        <f t="shared" si="0"/>
        <v>62120.0999999999</v>
      </c>
      <c r="K56" s="96">
        <f t="shared" si="0"/>
        <v>134</v>
      </c>
      <c r="L56" s="96">
        <f t="shared" si="0"/>
        <v>84693.2999999999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&amp;L915B5DF8&amp;CФорма № 10, Підрозділ: Чуднівський районний суд Житомирської області,
 Початок періоду: 01.01.2022, Кінець періоду: 30.09.2022&amp;R&amp;P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30</v>
      </c>
      <c r="F4" s="93">
        <f>SUM(F5:F25)</f>
        <v>33088.5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992.4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2</v>
      </c>
      <c r="F6" s="95">
        <v>12000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25</v>
      </c>
      <c r="F7" s="95">
        <v>16622.7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2481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</v>
      </c>
      <c r="F13" s="95">
        <v>992.4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&amp;L915B5DF8&amp;CФорма № 10, Підрозділ: Чуднівський районний суд Житомирської області,
 Початок періоду: 01.01.2022, Кінець періоду: 30.09.2022&amp;R&amp;P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2018-03-15T14:08:04Z</cp:lastPrinted>
  <dcterms:created xsi:type="dcterms:W3CDTF">2015-09-09T10:27:37Z</dcterms:created>
  <dcterms:modified xsi:type="dcterms:W3CDTF">2022-10-07T08:47:11Z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10_00294_3.2022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915B5DF8</vt:lpwstr>
  </property>
  <property fmtid="{D5CDD505-2E9C-101B-9397-08002B2CF9AE}" pid="10" name="Підрозд">
    <vt:lpwstr>Чуднівський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495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30.09.2022</vt:lpwstr>
  </property>
  <property fmtid="{D5CDD505-2E9C-101B-9397-08002B2CF9AE}" pid="15" name="Пері">
    <vt:lpwstr>за дев'ять місяців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