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<sst xmlns="http://schemas.openxmlformats.org/spreadsheetml/2006/main" count="154" uniqueCount="129">
  <si>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</si>
  <si>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</si>
  <si>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</si>
  <si>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</si>
  <si>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</si>
  <si>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</si>
  <si>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</si>
  <si>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</si>
  <si>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</si>
  <si>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</si>
  <si>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</si>
  <si>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</si>
  <si>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</si>
  <si>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</si>
  <si>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</si>
  <si>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</si>
  <si>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</si>
  <si>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</si>
  <si>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</si>
  <si>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</si>
  <si>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</si>
  <si>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</si>
  <si>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</si>
  <si>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</si>
  <si>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</si>
  <si>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</si>
  <si>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</si>
  <si>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</si>
  <si>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</si>
  <si>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</si>
  <si>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</si>
  <si>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</si>
  <si>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</si>
  <si>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</si>
  <si>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</si>
  <si>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</si>
  <si>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</si>
  <si>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</si>
  <si>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</si>
  <si>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</si>
  <si>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</si>
  <si>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</si>
  <si>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</si>
  <si>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</si>
  <si>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</si>
  <si>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</si>
  <si>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</si>
  <si>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</si>
  <si>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</si>
  <si>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</si>
  <si>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</si>
  <si>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</si>
  <si>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</si>
  <si>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</si>
  <si>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</si>
  <si>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</si>
  <si>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</si>
  <si>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</si>
  <si>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</si>
  <si>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</si>
  <si>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</si>
  <si>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</si>
  <si>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</si>
  <si>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</si>
  <si>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</si>
  <si>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</si>
  <si>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</si>
  <si>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</si>
  <si>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</si>
  <si>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</si>
  <si>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</si>
  <si>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</si>
  <si>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</si>
  <si>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</si>
  <si>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</si>
  <si>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</si>
  <si>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</si>
  <si>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</si>
  <si>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</si>
  <si>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</si>
  <si>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</si>
  <si>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</si>
  <si>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</si>
  <si>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</si>
  <si>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</si>
  <si>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</si>
  <si>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</si>
  <si>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</si>
  <si>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</si>
  <si>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</si>
  <si>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</si>
  <si>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</si>
  <si>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</si>
  <si>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</si>
  <si>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</si>
  <si>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</si>
  <si>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</si>
  <si>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</si>
  <si>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</si>
  <si>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</si>
  <si>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</si>
  <si>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</si>
  <si>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</si>
  <si>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</si>
  <si>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</si>
  <si>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</si>
  <si>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</si>
  <si>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</si>
  <si>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</si>
  <si>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</si>
  <si>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</si>
  <si>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</si>
  <si>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</si>
  <si>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</si>
  <si>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</si>
  <si>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</si>
  <si>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</si>
  <si>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</si>
  <si>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</si>
  <si>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</si>
  <si>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</si>
  <si>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</si>
  <si>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</si>
  <si>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</si>
  <si>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</si>
  <si>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5-09-74</t>
  </si>
  <si>
    <t>(04130) 5-09-75</t>
  </si>
  <si>
    <t>inbox@ks.zt.court.gov.ua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</si>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</sst>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&amp;LC4FF01DA&amp;C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223</v>
      </c>
      <c r="D6" s="96">
        <f>SUM(D7,D10,D13,D14,D15,D21,D24,D25,D18,D19,D20)</f>
        <v>260640.21000000002</v>
      </c>
      <c r="E6" s="96">
        <f>SUM(E7,E10,E13,E14,E15,E21,E24,E25,E18,E19,E20)</f>
        <v>146</v>
      </c>
      <c r="F6" s="96">
        <f>SUM(F7,F10,F13,F14,F15,F21,F24,F25,F18,F19,F20)</f>
        <v>167083.69999999998</v>
      </c>
      <c r="G6" s="96">
        <f>SUM(G7,G10,G13,G14,G15,G21,G24,G25,G18,G19,G20)</f>
        <v>5</v>
      </c>
      <c r="H6" s="96">
        <f>SUM(H7,H10,H13,H14,H15,H21,H24,H25,H18,H19,H20)</f>
        <v>10110.2</v>
      </c>
      <c r="I6" s="96">
        <f>SUM(I7,I10,I13,I14,I15,I21,I24,I25,I18,I19,I20)</f>
        <v>33</v>
      </c>
      <c r="J6" s="96">
        <f>SUM(J7,J10,J13,J14,J15,J21,J24,J25,J18,J19,J20)</f>
        <v>31987.170000000002</v>
      </c>
      <c r="K6" s="96">
        <f>SUM(K7,K10,K13,K14,K15,K21,K24,K25,K18,K19,K20)</f>
        <v>42</v>
      </c>
      <c r="L6" s="96">
        <f>SUM(L7,L10,L13,L14,L15,L21,L24,L25,L18,L19,L20)</f>
        <v>52739.81999999999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155942.01</v>
      </c>
      <c r="E7" s="97">
        <v>41</v>
      </c>
      <c r="F7" s="97">
        <v>77474.9</v>
      </c>
      <c r="G7" s="97">
        <v>3</v>
      </c>
      <c r="H7" s="97">
        <v>9160</v>
      </c>
      <c r="I7" s="97">
        <v>22</v>
      </c>
      <c r="J7" s="97">
        <v>21287.77</v>
      </c>
      <c r="K7" s="97">
        <v>32</v>
      </c>
      <c r="L7" s="97">
        <v>43312.02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55855.83</v>
      </c>
      <c r="E8" s="97">
        <v>18</v>
      </c>
      <c r="F8" s="97">
        <v>42536.4</v>
      </c>
      <c r="G8" s="97">
        <v>2</v>
      </c>
      <c r="H8" s="97">
        <v>3405</v>
      </c>
      <c r="I8" s="97">
        <v>2</v>
      </c>
      <c r="J8" s="97">
        <v>1900.4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73</v>
      </c>
      <c r="D9" s="97">
        <v>100086.18</v>
      </c>
      <c r="E9" s="97">
        <v>23</v>
      </c>
      <c r="F9" s="97">
        <v>34938.5</v>
      </c>
      <c r="G9" s="97">
        <v>1</v>
      </c>
      <c r="H9" s="97">
        <v>5755</v>
      </c>
      <c r="I9" s="97">
        <v>20</v>
      </c>
      <c r="J9" s="97">
        <v>19387.37</v>
      </c>
      <c r="K9" s="97">
        <v>32</v>
      </c>
      <c r="L9" s="97">
        <v>43312.02</v>
      </c>
    </row>
    <row r="10" spans="1:12" ht="19.5" customHeight="1">
      <c r="A10" s="87">
        <v>5</v>
      </c>
      <c r="B10" s="90" t="s">
        <v>77</v>
      </c>
      <c r="C10" s="97">
        <v>48</v>
      </c>
      <c r="D10" s="97">
        <v>52101</v>
      </c>
      <c r="E10" s="97">
        <v>32</v>
      </c>
      <c r="F10" s="97">
        <v>40467.2</v>
      </c>
      <c r="G10" s="97">
        <v>1</v>
      </c>
      <c r="H10" s="97">
        <v>454</v>
      </c>
      <c r="I10" s="97">
        <v>7</v>
      </c>
      <c r="J10" s="97">
        <v>9026</v>
      </c>
      <c r="K10" s="97">
        <v>8</v>
      </c>
      <c r="L10" s="97">
        <v>7939.2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2</v>
      </c>
      <c r="F11" s="97">
        <v>4962</v>
      </c>
      <c r="G11" s="97"/>
      <c r="H11" s="97"/>
      <c r="I11" s="97">
        <v>1</v>
      </c>
      <c r="J11" s="97">
        <v>1762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44658</v>
      </c>
      <c r="E12" s="97">
        <v>30</v>
      </c>
      <c r="F12" s="97">
        <v>35505.2</v>
      </c>
      <c r="G12" s="97">
        <v>1</v>
      </c>
      <c r="H12" s="97">
        <v>454</v>
      </c>
      <c r="I12" s="97">
        <v>6</v>
      </c>
      <c r="J12" s="97">
        <v>7264</v>
      </c>
      <c r="K12" s="97">
        <v>8</v>
      </c>
      <c r="L12" s="97">
        <v>7939.2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38703.6</v>
      </c>
      <c r="E13" s="97">
        <v>36</v>
      </c>
      <c r="F13" s="97">
        <v>36551.8</v>
      </c>
      <c r="G13" s="97">
        <v>1</v>
      </c>
      <c r="H13" s="97">
        <v>496.2</v>
      </c>
      <c r="I13" s="97">
        <v>1</v>
      </c>
      <c r="J13" s="97">
        <v>992.4</v>
      </c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7443</v>
      </c>
      <c r="E15" s="97">
        <v>14</v>
      </c>
      <c r="F15" s="97">
        <v>6946.8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7443</v>
      </c>
      <c r="E17" s="97">
        <v>14</v>
      </c>
      <c r="F17" s="97">
        <v>6946.8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26</v>
      </c>
      <c r="D18" s="97">
        <v>6450.6</v>
      </c>
      <c r="E18" s="97">
        <v>23</v>
      </c>
      <c r="F18" s="97">
        <v>5643</v>
      </c>
      <c r="G18" s="97"/>
      <c r="H18" s="97"/>
      <c r="I18" s="97">
        <v>3</v>
      </c>
      <c r="J18" s="97">
        <v>681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10916.4</v>
      </c>
      <c r="E39" s="96">
        <f>SUM(E40,E47,E48,E49)</f>
        <v>10</v>
      </c>
      <c r="F39" s="96">
        <f>SUM(F40,F47,F48,F49)</f>
        <v>5458.2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10916.4</v>
      </c>
      <c r="E40" s="97">
        <f>SUM(E41,E44)</f>
        <v>10</v>
      </c>
      <c r="F40" s="97">
        <f>SUM(F41,F44)</f>
        <v>5458.2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>
        <v>1</v>
      </c>
      <c r="F41" s="97">
        <v>496.2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>
        <v>1</v>
      </c>
      <c r="F43" s="97">
        <v>496.2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9924</v>
      </c>
      <c r="E44" s="97">
        <v>9</v>
      </c>
      <c r="F44" s="97">
        <v>4962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9924</v>
      </c>
      <c r="E46" s="97">
        <v>9</v>
      </c>
      <c r="F46" s="97">
        <v>4962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183</v>
      </c>
      <c r="D55" s="96">
        <v>90804.5999999997</v>
      </c>
      <c r="E55" s="96">
        <v>40</v>
      </c>
      <c r="F55" s="96">
        <v>19847.8</v>
      </c>
      <c r="G55" s="96"/>
      <c r="H55" s="96"/>
      <c r="I55" s="96">
        <v>183</v>
      </c>
      <c r="J55" s="96">
        <v>90733.3999999997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417</v>
      </c>
      <c r="D56" s="96">
        <f t="shared" si="0"/>
        <v>362361.20999999973</v>
      </c>
      <c r="E56" s="96">
        <f t="shared" si="0"/>
        <v>196</v>
      </c>
      <c r="F56" s="96">
        <f t="shared" si="0"/>
        <v>192389.69999999998</v>
      </c>
      <c r="G56" s="96">
        <f t="shared" si="0"/>
        <v>5</v>
      </c>
      <c r="H56" s="96">
        <f t="shared" si="0"/>
        <v>10110.2</v>
      </c>
      <c r="I56" s="96">
        <f t="shared" si="0"/>
        <v>216</v>
      </c>
      <c r="J56" s="96">
        <f t="shared" si="0"/>
        <v>122720.5699999997</v>
      </c>
      <c r="K56" s="96">
        <f t="shared" si="0"/>
        <v>43</v>
      </c>
      <c r="L56" s="96">
        <f t="shared" si="0"/>
        <v>53732.219999999994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&amp;LC4FF01DA&amp;CФорма № 10, Підрозділ: Коростишівський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</v>
      </c>
      <c r="F4" s="93">
        <f>SUM(F5:F25)</f>
        <v>53732.22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21</v>
      </c>
      <c r="F7" s="95">
        <v>20983.02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14389.8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13397.4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3969.6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&amp;LC4FF01DA&amp;CФорма № 10, Підрозділ: Коростишівський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2022-07-04T13:36:23Z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C4FF01DA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