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<sst xmlns="http://schemas.openxmlformats.org/spreadsheetml/2006/main" count="154" uniqueCount="128">
  <si>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</si>
  <si>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</si>
  <si>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</si>
  <si>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</si>
  <si>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</si>
  <si>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</si>
  <si>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</si>
  <si>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</si>
  <si>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</si>
  <si>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</si>
  <si>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</si>
  <si>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</si>
  <si>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</si>
  <si>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</si>
  <si>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</si>
  <si>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</si>
  <si>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</si>
  <si>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</si>
  <si>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</si>
  <si>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</si>
  <si>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</si>
  <si>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</si>
  <si>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</si>
  <si>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</si>
  <si>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</si>
  <si>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</si>
  <si>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</si>
  <si>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</si>
  <si>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</si>
  <si>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</si>
  <si>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</si>
  <si>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</si>
  <si>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</si>
  <si>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</si>
  <si>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</si>
  <si>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</si>
  <si>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</si>
  <si>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</si>
  <si>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</si>
  <si>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</si>
  <si>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</si>
  <si>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</si>
  <si>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</si>
  <si>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</si>
  <si>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</si>
  <si>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</si>
  <si>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</si>
  <si>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</si>
  <si>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</si>
  <si>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</si>
  <si>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</si>
  <si>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</si>
  <si>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</si>
  <si>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</si>
  <si>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</si>
  <si>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</si>
  <si>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</si>
  <si>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</si>
  <si>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</si>
  <si>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</si>
  <si>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</si>
  <si>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</si>
  <si>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</si>
  <si>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</si>
  <si>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</si>
  <si>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</si>
  <si>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</si>
  <si>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</si>
  <si>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</si>
  <si>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</si>
  <si>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</si>
  <si>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</si>
  <si>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</si>
  <si>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</si>
  <si>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</si>
  <si>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</si>
  <si>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</si>
  <si>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</si>
  <si>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</si>
  <si>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</si>
  <si>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</si>
  <si>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</si>
  <si>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</si>
  <si>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</si>
  <si>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</si>
  <si>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</si>
  <si>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</si>
  <si>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</si>
  <si>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</si>
  <si>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</si>
  <si>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</si>
  <si>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</si>
  <si>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</si>
  <si>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</si>
  <si>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</si>
  <si>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</si>
  <si>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</si>
  <si>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</si>
  <si>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</si>
  <si>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</si>
  <si>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</si>
  <si>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</si>
  <si>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</si>
  <si>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</si>
  <si>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</si>
  <si>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</si>
  <si>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</si>
  <si>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</si>
  <si>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</si>
  <si>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</si>
  <si>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</si>
  <si>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</si>
  <si>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</si>
  <si>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</si>
  <si>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</si>
  <si>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</si>
  <si>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</si>
  <si>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</si>
  <si>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</si>
  <si>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</si>
  <si>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</si>
  <si>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</si>
  <si>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</si>
  <si>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Н.Я. Волкова</t>
  </si>
  <si>
    <t>Т.П. Тарасюк</t>
  </si>
  <si>
    <t>04142 3-37-85</t>
  </si>
  <si>
    <t>inbox@krm.zt.gov.ua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</si>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</sst>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&amp;LD5310DC4&amp;C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2412</v>
      </c>
      <c r="D6" s="96">
        <f>SUM(D7,D10,D13,D14,D15,D21,D24,D25,D18,D19,D20)</f>
        <v>2392060.1400000066</v>
      </c>
      <c r="E6" s="96">
        <f>SUM(E7,E10,E13,E14,E15,E21,E24,E25,E18,E19,E20)</f>
        <v>2005</v>
      </c>
      <c r="F6" s="96">
        <f>SUM(F7,F10,F13,F14,F15,F21,F24,F25,F18,F19,F20)</f>
        <v>2152630.800000007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142</v>
      </c>
      <c r="J6" s="96">
        <f>SUM(J7,J10,J13,J14,J15,J21,J24,J25,J18,J19,J20)</f>
        <v>91868.5100000001</v>
      </c>
      <c r="K6" s="96">
        <f>SUM(K7,K10,K13,K14,K15,K21,K24,K25,K18,K19,K20)</f>
        <v>423</v>
      </c>
      <c r="L6" s="96">
        <f>SUM(L7,L10,L13,L14,L15,L21,L24,L25,L18,L19,L20)</f>
        <v>305726.5500000001</v>
      </c>
    </row>
    <row r="7" spans="1:12" ht="16.5" customHeight="1">
      <c r="A7" s="87">
        <v>2</v>
      </c>
      <c r="B7" s="90" t="s">
        <v>74</v>
      </c>
      <c r="C7" s="97">
        <v>836</v>
      </c>
      <c r="D7" s="97">
        <v>1427376.94000001</v>
      </c>
      <c r="E7" s="97">
        <v>801</v>
      </c>
      <c r="F7" s="97">
        <v>1398526.69000001</v>
      </c>
      <c r="G7" s="97"/>
      <c r="H7" s="97"/>
      <c r="I7" s="97">
        <v>13</v>
      </c>
      <c r="J7" s="97">
        <v>10479.51</v>
      </c>
      <c r="K7" s="97">
        <v>45</v>
      </c>
      <c r="L7" s="97">
        <v>55290.75</v>
      </c>
    </row>
    <row r="8" spans="1:12" ht="16.5" customHeight="1">
      <c r="A8" s="87">
        <v>3</v>
      </c>
      <c r="B8" s="91" t="s">
        <v>75</v>
      </c>
      <c r="C8" s="97">
        <v>498</v>
      </c>
      <c r="D8" s="97">
        <v>1059705</v>
      </c>
      <c r="E8" s="97">
        <v>501</v>
      </c>
      <c r="F8" s="97">
        <v>1090062.7</v>
      </c>
      <c r="G8" s="97"/>
      <c r="H8" s="97"/>
      <c r="I8" s="97">
        <v>4</v>
      </c>
      <c r="J8" s="97">
        <v>3494.4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338</v>
      </c>
      <c r="D9" s="97">
        <v>367671.939999998</v>
      </c>
      <c r="E9" s="97">
        <v>300</v>
      </c>
      <c r="F9" s="97">
        <v>308463.989999999</v>
      </c>
      <c r="G9" s="97"/>
      <c r="H9" s="97"/>
      <c r="I9" s="97">
        <v>9</v>
      </c>
      <c r="J9" s="97">
        <v>6985.11</v>
      </c>
      <c r="K9" s="97">
        <v>45</v>
      </c>
      <c r="L9" s="97">
        <v>55290.75</v>
      </c>
    </row>
    <row r="10" spans="1:12" ht="19.5" customHeight="1">
      <c r="A10" s="87">
        <v>5</v>
      </c>
      <c r="B10" s="90" t="s">
        <v>77</v>
      </c>
      <c r="C10" s="97">
        <v>640</v>
      </c>
      <c r="D10" s="97">
        <v>583328.399999999</v>
      </c>
      <c r="E10" s="97">
        <v>440</v>
      </c>
      <c r="F10" s="97">
        <v>424681.509999997</v>
      </c>
      <c r="G10" s="97"/>
      <c r="H10" s="97"/>
      <c r="I10" s="97">
        <v>70</v>
      </c>
      <c r="J10" s="97">
        <v>61463.6000000001</v>
      </c>
      <c r="K10" s="97">
        <v>203</v>
      </c>
      <c r="L10" s="97">
        <v>189383.2</v>
      </c>
    </row>
    <row r="11" spans="1:12" ht="19.5" customHeight="1">
      <c r="A11" s="87">
        <v>6</v>
      </c>
      <c r="B11" s="91" t="s">
        <v>78</v>
      </c>
      <c r="C11" s="97">
        <v>26</v>
      </c>
      <c r="D11" s="97">
        <v>56754</v>
      </c>
      <c r="E11" s="97">
        <v>11</v>
      </c>
      <c r="F11" s="97">
        <v>29247</v>
      </c>
      <c r="G11" s="97"/>
      <c r="H11" s="97"/>
      <c r="I11" s="97">
        <v>6</v>
      </c>
      <c r="J11" s="97">
        <v>7492.2</v>
      </c>
      <c r="K11" s="97">
        <v>15</v>
      </c>
      <c r="L11" s="97">
        <v>31530</v>
      </c>
    </row>
    <row r="12" spans="1:12" ht="19.5" customHeight="1">
      <c r="A12" s="87">
        <v>7</v>
      </c>
      <c r="B12" s="91" t="s">
        <v>79</v>
      </c>
      <c r="C12" s="97">
        <v>614</v>
      </c>
      <c r="D12" s="97">
        <v>526574.399999995</v>
      </c>
      <c r="E12" s="97">
        <v>429</v>
      </c>
      <c r="F12" s="97">
        <v>395434.509999997</v>
      </c>
      <c r="G12" s="97"/>
      <c r="H12" s="97"/>
      <c r="I12" s="97">
        <v>64</v>
      </c>
      <c r="J12" s="97">
        <v>53971.4000000001</v>
      </c>
      <c r="K12" s="97">
        <v>188</v>
      </c>
      <c r="L12" s="97">
        <v>157853.2</v>
      </c>
    </row>
    <row r="13" spans="1:12" ht="15" customHeight="1">
      <c r="A13" s="87">
        <v>8</v>
      </c>
      <c r="B13" s="90" t="s">
        <v>18</v>
      </c>
      <c r="C13" s="97">
        <v>239</v>
      </c>
      <c r="D13" s="97">
        <v>201763.999999999</v>
      </c>
      <c r="E13" s="97">
        <v>218</v>
      </c>
      <c r="F13" s="97">
        <v>184839.3</v>
      </c>
      <c r="G13" s="97"/>
      <c r="H13" s="97"/>
      <c r="I13" s="97">
        <v>12</v>
      </c>
      <c r="J13" s="97">
        <v>9944.4</v>
      </c>
      <c r="K13" s="97">
        <v>22</v>
      </c>
      <c r="L13" s="97">
        <v>18352.8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122</v>
      </c>
      <c r="D15" s="97">
        <v>60849.4000000001</v>
      </c>
      <c r="E15" s="97">
        <v>96</v>
      </c>
      <c r="F15" s="97">
        <v>47169.2000000001</v>
      </c>
      <c r="G15" s="97"/>
      <c r="H15" s="97"/>
      <c r="I15" s="97">
        <v>1</v>
      </c>
      <c r="J15" s="97">
        <v>420.4</v>
      </c>
      <c r="K15" s="97">
        <v>30</v>
      </c>
      <c r="L15" s="97">
        <v>17584.4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12612</v>
      </c>
      <c r="E16" s="97">
        <v>4</v>
      </c>
      <c r="F16" s="97">
        <v>3573.4</v>
      </c>
      <c r="G16" s="97"/>
      <c r="H16" s="97"/>
      <c r="I16" s="97"/>
      <c r="J16" s="97"/>
      <c r="K16" s="97">
        <v>8</v>
      </c>
      <c r="L16" s="97">
        <v>8408</v>
      </c>
    </row>
    <row r="17" spans="1:12" ht="21" customHeight="1">
      <c r="A17" s="87">
        <v>12</v>
      </c>
      <c r="B17" s="91" t="s">
        <v>79</v>
      </c>
      <c r="C17" s="97">
        <v>110</v>
      </c>
      <c r="D17" s="97">
        <v>48237.4000000001</v>
      </c>
      <c r="E17" s="97">
        <v>92</v>
      </c>
      <c r="F17" s="97">
        <v>43595.8000000001</v>
      </c>
      <c r="G17" s="97"/>
      <c r="H17" s="97"/>
      <c r="I17" s="97">
        <v>1</v>
      </c>
      <c r="J17" s="97">
        <v>420.4</v>
      </c>
      <c r="K17" s="97">
        <v>22</v>
      </c>
      <c r="L17" s="97">
        <v>9176.4</v>
      </c>
    </row>
    <row r="18" spans="1:12" ht="21" customHeight="1">
      <c r="A18" s="87">
        <v>13</v>
      </c>
      <c r="B18" s="99" t="s">
        <v>104</v>
      </c>
      <c r="C18" s="97">
        <v>536</v>
      </c>
      <c r="D18" s="97">
        <v>112540.499999999</v>
      </c>
      <c r="E18" s="97">
        <v>416</v>
      </c>
      <c r="F18" s="97">
        <v>91016.3999999993</v>
      </c>
      <c r="G18" s="97"/>
      <c r="H18" s="97"/>
      <c r="I18" s="97">
        <v>46</v>
      </c>
      <c r="J18" s="97">
        <v>9560.6</v>
      </c>
      <c r="K18" s="97">
        <v>117</v>
      </c>
      <c r="L18" s="97">
        <v>24484.8000000001</v>
      </c>
    </row>
    <row r="19" spans="1:12" ht="21" customHeight="1">
      <c r="A19" s="87">
        <v>14</v>
      </c>
      <c r="B19" s="99" t="s">
        <v>105</v>
      </c>
      <c r="C19" s="97">
        <v>38</v>
      </c>
      <c r="D19" s="97">
        <v>4098.9</v>
      </c>
      <c r="E19" s="97">
        <v>33</v>
      </c>
      <c r="F19" s="97">
        <v>4295.7</v>
      </c>
      <c r="G19" s="97"/>
      <c r="H19" s="97"/>
      <c r="I19" s="97"/>
      <c r="J19" s="97"/>
      <c r="K19" s="97">
        <v>6</v>
      </c>
      <c r="L19" s="97">
        <v>630.6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22</v>
      </c>
      <c r="D39" s="96">
        <f>SUM(D40,D47,D48,D49)</f>
        <v>18497.6</v>
      </c>
      <c r="E39" s="96">
        <f>SUM(E40,E47,E48,E49)</f>
        <v>15</v>
      </c>
      <c r="F39" s="96">
        <f>SUM(F40,F47,F48,F49)</f>
        <v>10929.6</v>
      </c>
      <c r="G39" s="96">
        <f>SUM(G40,G47,G48,G49)</f>
        <v>0</v>
      </c>
      <c r="H39" s="96">
        <f>SUM(H40,H47,H48,H49)</f>
        <v>0</v>
      </c>
      <c r="I39" s="96">
        <f>SUM(I40,I47,I48,I49)</f>
        <v>9</v>
      </c>
      <c r="J39" s="96">
        <f>SUM(J40,J47,J48,J49)</f>
        <v>3783.6</v>
      </c>
      <c r="K39" s="96">
        <f>SUM(K40,K47,K48,K49)</f>
        <v>6</v>
      </c>
      <c r="L39" s="96">
        <f>SUM(L40,L47,L48,L49)</f>
        <v>5044.8</v>
      </c>
    </row>
    <row r="40" spans="1:12" ht="24" customHeight="1">
      <c r="A40" s="87">
        <v>35</v>
      </c>
      <c r="B40" s="90" t="s">
        <v>85</v>
      </c>
      <c r="C40" s="97">
        <f>SUM(C41,C44)</f>
        <v>22</v>
      </c>
      <c r="D40" s="97">
        <f>SUM(D41,D44)</f>
        <v>18497.6</v>
      </c>
      <c r="E40" s="97">
        <f>SUM(E41,E44)</f>
        <v>15</v>
      </c>
      <c r="F40" s="97">
        <f>SUM(F41,F44)</f>
        <v>10929.6</v>
      </c>
      <c r="G40" s="97">
        <f>SUM(G41,G44)</f>
        <v>0</v>
      </c>
      <c r="H40" s="97">
        <f>SUM(H41,H44)</f>
        <v>0</v>
      </c>
      <c r="I40" s="97">
        <f>SUM(I41,I44)</f>
        <v>9</v>
      </c>
      <c r="J40" s="97">
        <f>SUM(J41,J44)</f>
        <v>3783.6</v>
      </c>
      <c r="K40" s="97">
        <f>SUM(K41,K44)</f>
        <v>6</v>
      </c>
      <c r="L40" s="97">
        <f>SUM(L41,L44)</f>
        <v>5044.8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22</v>
      </c>
      <c r="D44" s="97">
        <v>18497.6</v>
      </c>
      <c r="E44" s="97">
        <v>15</v>
      </c>
      <c r="F44" s="97">
        <v>10929.6</v>
      </c>
      <c r="G44" s="97"/>
      <c r="H44" s="97"/>
      <c r="I44" s="97">
        <v>9</v>
      </c>
      <c r="J44" s="97">
        <v>3783.6</v>
      </c>
      <c r="K44" s="97">
        <v>6</v>
      </c>
      <c r="L44" s="97">
        <v>5044.8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22</v>
      </c>
      <c r="D46" s="97">
        <v>18497.6</v>
      </c>
      <c r="E46" s="97">
        <v>15</v>
      </c>
      <c r="F46" s="97">
        <v>10929.6</v>
      </c>
      <c r="G46" s="97"/>
      <c r="H46" s="97"/>
      <c r="I46" s="97">
        <v>9</v>
      </c>
      <c r="J46" s="97">
        <v>3783.6</v>
      </c>
      <c r="K46" s="97">
        <v>6</v>
      </c>
      <c r="L46" s="97">
        <v>5044.8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126.14</v>
      </c>
      <c r="E50" s="96">
        <f>SUM(E51:E54)</f>
        <v>9</v>
      </c>
      <c r="F50" s="96">
        <f>SUM(F51:F54)</f>
        <v>144.71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63.08</v>
      </c>
      <c r="E51" s="97">
        <v>8</v>
      </c>
      <c r="F51" s="97">
        <v>81.65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789</v>
      </c>
      <c r="D55" s="96">
        <v>331080.200000001</v>
      </c>
      <c r="E55" s="96">
        <v>202</v>
      </c>
      <c r="F55" s="96">
        <v>85326.7999999999</v>
      </c>
      <c r="G55" s="96"/>
      <c r="H55" s="96"/>
      <c r="I55" s="96">
        <v>745</v>
      </c>
      <c r="J55" s="96">
        <v>394827.400000003</v>
      </c>
      <c r="K55" s="97">
        <v>44</v>
      </c>
      <c r="L55" s="96">
        <v>18497.6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3232</v>
      </c>
      <c r="D56" s="96">
        <f t="shared" si="0"/>
        <v>2741764.080000008</v>
      </c>
      <c r="E56" s="96">
        <f t="shared" si="0"/>
        <v>2231</v>
      </c>
      <c r="F56" s="96">
        <f t="shared" si="0"/>
        <v>2249031.9100000067</v>
      </c>
      <c r="G56" s="96">
        <f t="shared" si="0"/>
        <v>0</v>
      </c>
      <c r="H56" s="96">
        <f t="shared" si="0"/>
        <v>0</v>
      </c>
      <c r="I56" s="96">
        <f t="shared" si="0"/>
        <v>896</v>
      </c>
      <c r="J56" s="96">
        <f t="shared" si="0"/>
        <v>490479.5100000031</v>
      </c>
      <c r="K56" s="96">
        <f t="shared" si="0"/>
        <v>473</v>
      </c>
      <c r="L56" s="96">
        <f t="shared" si="0"/>
        <v>329268.95000000007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&amp;LD5310DC4&amp;CФорма № 10, Підрозділ: Коростенський міськрайонний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468</v>
      </c>
      <c r="F4" s="93">
        <f>SUM(F5:F25)</f>
        <v>325064.95000000007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</v>
      </c>
      <c r="F5" s="95">
        <v>22518.65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4263.93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247</v>
      </c>
      <c r="F7" s="95">
        <v>146256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11</v>
      </c>
      <c r="F9" s="95">
        <v>8408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4693.11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19</v>
      </c>
      <c r="F11" s="95">
        <v>18077.2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70</v>
      </c>
      <c r="F13" s="95">
        <v>52109.31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82</v>
      </c>
      <c r="F14" s="95">
        <v>57387.9500000001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14</v>
      </c>
      <c r="F17" s="95">
        <v>10510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&amp;LD5310DC4&amp;CФорма № 10, Підрозділ: Коростенський міськрайонний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2021-01-28T09:31:49Z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0530996A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