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<sst xmlns="http://schemas.openxmlformats.org/spreadsheetml/2006/main" count="294" uniqueCount="221">
  <si>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</si>
  <si>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</si>
  <si>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</si>
  <si>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</si>
  <si>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</si>
  <si>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</si>
  <si>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</si>
  <si>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</si>
  <si>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</si>
  <si>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</si>
  <si>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</si>
  <si>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</si>
  <si>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</si>
  <si>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</si>
  <si>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</si>
  <si>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</si>
  <si>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</si>
  <si>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</si>
  <si>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</si>
  <si>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</si>
  <si>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</si>
  <si>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</si>
  <si>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</si>
  <si>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</si>
  <si>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</si>
  <si>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</si>
  <si>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</si>
  <si>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</si>
  <si>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</si>
  <si>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</si>
  <si>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</si>
  <si>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</si>
  <si>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</si>
  <si>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</si>
  <si>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</si>
  <si>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</si>
  <si>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</si>
  <si>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</si>
  <si>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</si>
  <si>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</si>
  <si>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</si>
  <si>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</si>
  <si>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</si>
  <si>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</si>
  <si>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</si>
  <si>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</si>
  <si>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</si>
  <si>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</si>
  <si>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</si>
  <si>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</si>
  <si>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</si>
  <si>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</si>
  <si>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</si>
  <si>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</si>
  <si>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</si>
  <si>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</si>
  <si>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</si>
  <si>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</si>
  <si>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</si>
  <si>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</si>
  <si>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</si>
  <si>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</si>
  <si>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</si>
  <si>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</si>
  <si>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</si>
  <si>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</si>
  <si>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</si>
  <si>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</si>
  <si>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</si>
  <si>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</si>
  <si>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</si>
  <si>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</si>
  <si>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</si>
  <si>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</si>
  <si>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</si>
  <si>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</si>
  <si>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</si>
  <si>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</si>
  <si>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</si>
  <si>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</si>
  <si>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</si>
  <si>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</si>
  <si>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</si>
  <si>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</si>
  <si>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</si>
  <si>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</si>
  <si>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</si>
  <si>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</si>
  <si>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</si>
  <si>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</si>
  <si>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</si>
  <si>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</si>
  <si>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</si>
  <si>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</si>
  <si>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</si>
  <si>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</si>
  <si>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</si>
  <si>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</si>
  <si>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</si>
  <si>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</si>
  <si>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</si>
  <si>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</si>
  <si>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</si>
  <si>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</si>
  <si>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</si>
  <si>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</si>
  <si>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</si>
  <si>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</si>
  <si>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</si>
  <si>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</si>
  <si>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</si>
  <si>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</si>
  <si>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</si>
  <si>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</si>
  <si>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</si>
  <si>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</si>
  <si>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</si>
  <si>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</si>
  <si>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</si>
  <si>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</si>
  <si>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</si>
  <si>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</si>
  <si>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</si>
  <si>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</si>
  <si>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</si>
  <si>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</si>
  <si>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</si>
  <si>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</si>
  <si>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</si>
  <si>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</si>
  <si>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</si>
  <si>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</si>
  <si>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</si>
  <si>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</si>
  <si>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</si>
  <si>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</si>
  <si>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</si>
  <si>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</si>
  <si>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</si>
  <si>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</si>
  <si>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</si>
  <si>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</si>
  <si>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</si>
  <si>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</si>
  <si>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</si>
  <si>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</si>
  <si>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</si>
  <si>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</si>
  <si>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</si>
  <si>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</si>
  <si>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</si>
  <si>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</si>
  <si>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</si>
  <si>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</si>
  <si>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</si>
  <si>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</si>
  <si>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</si>
  <si>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</si>
  <si>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</si>
  <si>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</si>
  <si>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</si>
  <si>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</si>
  <si>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</si>
  <si>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</si>
  <si>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</si>
  <si>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</si>
  <si>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</si>
  <si>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</si>
  <si>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</si>
  <si>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</si>
  <si>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</si>
  <si>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</si>
  <si>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</si>
  <si>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</si>
  <si>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</si>
  <si>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</si>
  <si>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</si>
  <si>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</si>
  <si>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</si>
  <si>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</si>
  <si>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</si>
  <si>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</si>
  <si>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</si>
  <si>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</si>
  <si>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</si>
  <si>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</si>
  <si>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</si>
  <si>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</si>
  <si>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</si>
  <si>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</si>
  <si>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</si>
  <si>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</si>
  <si>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</si>
  <si>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</si>
  <si>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</si>
  <si>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</si>
  <si>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</si>
  <si>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</si>
  <si>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</si>
  <si>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</si>
  <si>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</si>
  <si>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</si>
  <si>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</si>
  <si>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</si>
  <si>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</si>
  <si>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</si>
  <si>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</si>
  <si>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</si>
  <si>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</si>
  <si>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</si>
  <si>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</si>
  <si>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</si>
  <si>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</si>
  <si>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</si>
  <si>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</si>
  <si>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</si>
  <si>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Наталія ВОЛКОВА</t>
  </si>
  <si>
    <t>Юлія ЯНКОВА</t>
  </si>
  <si>
    <t>04142 3-37-85</t>
  </si>
  <si>
    <t>inbox@krm.zt.court.gov.ua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</si>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</sst>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&amp;L68FE8BBF&amp;C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646</v>
      </c>
      <c r="F6" s="103">
        <v>340</v>
      </c>
      <c r="G6" s="103">
        <v>2</v>
      </c>
      <c r="H6" s="103">
        <v>316</v>
      </c>
      <c r="I6" s="121" t="s">
        <v>208</v>
      </c>
      <c r="J6" s="103">
        <v>330</v>
      </c>
      <c r="K6" s="84">
        <v>168</v>
      </c>
      <c r="L6" s="91">
        <f>E6-F6</f>
        <v>306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1835</v>
      </c>
      <c r="F7" s="103">
        <v>1822</v>
      </c>
      <c r="G7" s="103">
        <v>5</v>
      </c>
      <c r="H7" s="103">
        <v>1827</v>
      </c>
      <c r="I7" s="103">
        <v>1582</v>
      </c>
      <c r="J7" s="103">
        <v>8</v>
      </c>
      <c r="K7" s="84">
        <v>1</v>
      </c>
      <c r="L7" s="91">
        <f>E7-F7</f>
        <v>13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543</v>
      </c>
      <c r="F9" s="103">
        <v>531</v>
      </c>
      <c r="G9" s="103">
        <v>1</v>
      </c>
      <c r="H9" s="85">
        <v>521</v>
      </c>
      <c r="I9" s="103">
        <v>388</v>
      </c>
      <c r="J9" s="103">
        <v>22</v>
      </c>
      <c r="K9" s="84"/>
      <c r="L9" s="91">
        <f>E9-F9</f>
        <v>12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108</v>
      </c>
      <c r="F12" s="103">
        <v>108</v>
      </c>
      <c r="G12" s="103"/>
      <c r="H12" s="103">
        <v>108</v>
      </c>
      <c r="I12" s="103">
        <v>97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6</v>
      </c>
      <c r="F13" s="103"/>
      <c r="G13" s="103"/>
      <c r="H13" s="103">
        <v>2</v>
      </c>
      <c r="I13" s="103">
        <v>1</v>
      </c>
      <c r="J13" s="103">
        <v>4</v>
      </c>
      <c r="K13" s="84">
        <v>1</v>
      </c>
      <c r="L13" s="91">
        <f>E13-F13</f>
        <v>6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114</v>
      </c>
      <c r="F14" s="106">
        <v>104</v>
      </c>
      <c r="G14" s="106">
        <v>1</v>
      </c>
      <c r="H14" s="106">
        <v>52</v>
      </c>
      <c r="I14" s="106">
        <v>50</v>
      </c>
      <c r="J14" s="106">
        <v>62</v>
      </c>
      <c r="K14" s="94">
        <v>2</v>
      </c>
      <c r="L14" s="91">
        <f>E14-F14</f>
        <v>10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8</v>
      </c>
      <c r="F15" s="106">
        <v>6</v>
      </c>
      <c r="G15" s="106"/>
      <c r="H15" s="106">
        <v>4</v>
      </c>
      <c r="I15" s="106">
        <v>3</v>
      </c>
      <c r="J15" s="106">
        <v>4</v>
      </c>
      <c r="K15" s="94">
        <v>2</v>
      </c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3261</v>
      </c>
      <c r="F16" s="84">
        <f>SUM(F6:F15)</f>
        <v>2912</v>
      </c>
      <c r="G16" s="84">
        <f>SUM(G6:G15)</f>
        <v>9</v>
      </c>
      <c r="H16" s="84">
        <f>SUM(H6:H15)</f>
        <v>2831</v>
      </c>
      <c r="I16" s="84">
        <f>SUM(I6:I15)</f>
        <v>2121</v>
      </c>
      <c r="J16" s="84">
        <f>SUM(J6:J15)</f>
        <v>430</v>
      </c>
      <c r="K16" s="84">
        <f>SUM(K6:K15)</f>
        <v>174</v>
      </c>
      <c r="L16" s="91">
        <f>E16-F16</f>
        <v>349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70</v>
      </c>
      <c r="F17" s="84">
        <v>64</v>
      </c>
      <c r="G17" s="84"/>
      <c r="H17" s="84">
        <v>65</v>
      </c>
      <c r="I17" s="84">
        <v>46</v>
      </c>
      <c r="J17" s="84">
        <v>5</v>
      </c>
      <c r="K17" s="84"/>
      <c r="L17" s="91">
        <f>E17-F17</f>
        <v>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53</v>
      </c>
      <c r="F18" s="84">
        <v>46</v>
      </c>
      <c r="G18" s="84"/>
      <c r="H18" s="84">
        <v>48</v>
      </c>
      <c r="I18" s="84">
        <v>26</v>
      </c>
      <c r="J18" s="84">
        <v>5</v>
      </c>
      <c r="K18" s="84"/>
      <c r="L18" s="91">
        <f>E18-F18</f>
        <v>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89</v>
      </c>
      <c r="F20" s="84">
        <v>89</v>
      </c>
      <c r="G20" s="84"/>
      <c r="H20" s="84">
        <v>89</v>
      </c>
      <c r="I20" s="84">
        <v>82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2</v>
      </c>
      <c r="F21" s="84">
        <v>2</v>
      </c>
      <c r="G21" s="84"/>
      <c r="H21" s="84">
        <v>1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168</v>
      </c>
      <c r="F25" s="94">
        <v>159</v>
      </c>
      <c r="G25" s="94"/>
      <c r="H25" s="94">
        <v>157</v>
      </c>
      <c r="I25" s="94">
        <v>108</v>
      </c>
      <c r="J25" s="94">
        <v>11</v>
      </c>
      <c r="K25" s="94"/>
      <c r="L25" s="91">
        <f>E25-F25</f>
        <v>9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1468</v>
      </c>
      <c r="F26" s="84">
        <v>1241</v>
      </c>
      <c r="G26" s="84">
        <v>28</v>
      </c>
      <c r="H26" s="84">
        <v>1380</v>
      </c>
      <c r="I26" s="84">
        <v>1097</v>
      </c>
      <c r="J26" s="84">
        <v>88</v>
      </c>
      <c r="K26" s="84"/>
      <c r="L26" s="91">
        <f>E26-F26</f>
        <v>227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2122</v>
      </c>
      <c r="F28" s="84">
        <v>1956</v>
      </c>
      <c r="G28" s="84">
        <v>3</v>
      </c>
      <c r="H28" s="84">
        <v>1933</v>
      </c>
      <c r="I28" s="84">
        <v>1693</v>
      </c>
      <c r="J28" s="84">
        <v>189</v>
      </c>
      <c r="K28" s="84">
        <v>4</v>
      </c>
      <c r="L28" s="91">
        <f>E28-F28</f>
        <v>166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1892</v>
      </c>
      <c r="F29" s="84">
        <v>1702</v>
      </c>
      <c r="G29" s="84">
        <v>9</v>
      </c>
      <c r="H29" s="84">
        <v>1569</v>
      </c>
      <c r="I29" s="84">
        <v>1353</v>
      </c>
      <c r="J29" s="84">
        <v>323</v>
      </c>
      <c r="K29" s="84">
        <v>5</v>
      </c>
      <c r="L29" s="91">
        <f>E29-F29</f>
        <v>190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185</v>
      </c>
      <c r="F30" s="84">
        <v>182</v>
      </c>
      <c r="G30" s="84">
        <v>21</v>
      </c>
      <c r="H30" s="84">
        <v>177</v>
      </c>
      <c r="I30" s="84">
        <v>136</v>
      </c>
      <c r="J30" s="84">
        <v>8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165</v>
      </c>
      <c r="F31" s="84">
        <v>138</v>
      </c>
      <c r="G31" s="84">
        <v>18</v>
      </c>
      <c r="H31" s="84">
        <v>143</v>
      </c>
      <c r="I31" s="84">
        <v>121</v>
      </c>
      <c r="J31" s="84">
        <v>22</v>
      </c>
      <c r="K31" s="84">
        <v>2</v>
      </c>
      <c r="L31" s="91">
        <f>E31-F31</f>
        <v>27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2</v>
      </c>
      <c r="G32" s="84"/>
      <c r="H32" s="84">
        <v>3</v>
      </c>
      <c r="I32" s="84">
        <v>2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5</v>
      </c>
      <c r="G36" s="84"/>
      <c r="H36" s="84">
        <v>6</v>
      </c>
      <c r="I36" s="84">
        <v>3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177</v>
      </c>
      <c r="F37" s="84">
        <v>175</v>
      </c>
      <c r="G37" s="84"/>
      <c r="H37" s="84">
        <v>159</v>
      </c>
      <c r="I37" s="84">
        <v>128</v>
      </c>
      <c r="J37" s="84">
        <v>18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7</v>
      </c>
      <c r="F39" s="84">
        <v>7</v>
      </c>
      <c r="G39" s="84"/>
      <c r="H39" s="84">
        <v>7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4204</v>
      </c>
      <c r="F40" s="94">
        <v>3724</v>
      </c>
      <c r="G40" s="94">
        <v>61</v>
      </c>
      <c r="H40" s="94">
        <v>3556</v>
      </c>
      <c r="I40" s="94">
        <v>2710</v>
      </c>
      <c r="J40" s="94">
        <v>648</v>
      </c>
      <c r="K40" s="94">
        <v>11</v>
      </c>
      <c r="L40" s="91">
        <f>E40-F40</f>
        <v>480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3314</v>
      </c>
      <c r="F41" s="84">
        <v>3138</v>
      </c>
      <c r="G41" s="84"/>
      <c r="H41" s="84">
        <v>3077</v>
      </c>
      <c r="I41" s="121" t="s">
        <v>208</v>
      </c>
      <c r="J41" s="84">
        <v>237</v>
      </c>
      <c r="K41" s="84"/>
      <c r="L41" s="91">
        <f>E41-F41</f>
        <v>176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16</v>
      </c>
      <c r="F43" s="84">
        <v>16</v>
      </c>
      <c r="G43" s="84"/>
      <c r="H43" s="84">
        <v>14</v>
      </c>
      <c r="I43" s="84">
        <v>4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</v>
      </c>
      <c r="F44" s="84">
        <v>8</v>
      </c>
      <c r="G44" s="84"/>
      <c r="H44" s="84">
        <v>8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3338</v>
      </c>
      <c r="F45" s="84">
        <f aca="true" t="shared" si="0" ref="F45:K45">F41+F43+F44</f>
        <v>3162</v>
      </c>
      <c r="G45" s="84">
        <f t="shared" si="0"/>
        <v>0</v>
      </c>
      <c r="H45" s="84">
        <f t="shared" si="0"/>
        <v>3099</v>
      </c>
      <c r="I45" s="84">
        <f>I43+I44</f>
        <v>11</v>
      </c>
      <c r="J45" s="84">
        <f t="shared" si="0"/>
        <v>239</v>
      </c>
      <c r="K45" s="84">
        <f t="shared" si="0"/>
        <v>0</v>
      </c>
      <c r="L45" s="91">
        <f>E45-F45</f>
        <v>176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10971</v>
      </c>
      <c r="F46" s="84">
        <f t="shared" si="1"/>
        <v>9957</v>
      </c>
      <c r="G46" s="84">
        <f t="shared" si="1"/>
        <v>70</v>
      </c>
      <c r="H46" s="84">
        <f t="shared" si="1"/>
        <v>9643</v>
      </c>
      <c r="I46" s="84">
        <f t="shared" si="1"/>
        <v>4950</v>
      </c>
      <c r="J46" s="84">
        <f t="shared" si="1"/>
        <v>1328</v>
      </c>
      <c r="K46" s="84">
        <f t="shared" si="1"/>
        <v>185</v>
      </c>
      <c r="L46" s="91">
        <f>E46-F46</f>
        <v>1014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&amp;L68FE8BBF&amp;C&amp;R2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273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122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165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5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455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&amp;L68FE8BBF&amp;C&amp;R3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318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278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372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166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79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1108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966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2102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2102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20576342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29749856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111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8649</v>
      </c>
      <c r="F58" s="109">
        <f>F59+F62+F63+F64</f>
        <v>926</v>
      </c>
      <c r="G58" s="109">
        <f>G59+G62+G63+G64</f>
        <v>34</v>
      </c>
      <c r="H58" s="109">
        <f>H59+H62+H63+H64</f>
        <v>16</v>
      </c>
      <c r="I58" s="109">
        <f>I59+I62+I63+I64</f>
        <v>18</v>
      </c>
    </row>
    <row r="59" spans="1:9" ht="13.5" customHeight="1">
      <c r="A59" s="201" t="s">
        <v>103</v>
      </c>
      <c r="B59" s="201"/>
      <c r="C59" s="201"/>
      <c r="D59" s="201"/>
      <c r="E59" s="94">
        <v>2718</v>
      </c>
      <c r="F59" s="94">
        <v>65</v>
      </c>
      <c r="G59" s="94">
        <v>20</v>
      </c>
      <c r="H59" s="94">
        <v>10</v>
      </c>
      <c r="I59" s="94">
        <v>18</v>
      </c>
    </row>
    <row r="60" spans="1:9" ht="13.5" customHeight="1">
      <c r="A60" s="249" t="s">
        <v>201</v>
      </c>
      <c r="B60" s="250"/>
      <c r="C60" s="250"/>
      <c r="D60" s="251"/>
      <c r="E60" s="86">
        <v>211</v>
      </c>
      <c r="F60" s="86">
        <v>61</v>
      </c>
      <c r="G60" s="86">
        <v>19</v>
      </c>
      <c r="H60" s="86">
        <v>10</v>
      </c>
      <c r="I60" s="86">
        <v>15</v>
      </c>
    </row>
    <row r="61" spans="1:9" ht="13.5" customHeight="1">
      <c r="A61" s="249" t="s">
        <v>202</v>
      </c>
      <c r="B61" s="250"/>
      <c r="C61" s="250"/>
      <c r="D61" s="251"/>
      <c r="E61" s="86">
        <v>1825</v>
      </c>
      <c r="F61" s="86"/>
      <c r="G61" s="86">
        <v>1</v>
      </c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>
        <v>144</v>
      </c>
      <c r="F62" s="84">
        <v>13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2768</v>
      </c>
      <c r="F63" s="84">
        <v>768</v>
      </c>
      <c r="G63" s="84">
        <v>14</v>
      </c>
      <c r="H63" s="84">
        <v>6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3019</v>
      </c>
      <c r="F64" s="84">
        <v>80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4183</v>
      </c>
      <c r="G68" s="115">
        <v>35080210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2120</v>
      </c>
      <c r="G69" s="117">
        <v>26279849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2063</v>
      </c>
      <c r="G70" s="117">
        <v>8800361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1148</v>
      </c>
      <c r="G71" s="115">
        <v>788549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895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14</v>
      </c>
      <c r="G74" s="117">
        <v>472182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&amp;L68FE8BBF&amp;C&amp;R4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13.930722891566266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40.46511627906977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1.6975308641975309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96.84643969066988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2410.75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2742.75</v>
      </c>
    </row>
    <row r="11" spans="1:4" ht="16.5" customHeight="1">
      <c r="A11" s="223" t="s">
        <v>62</v>
      </c>
      <c r="B11" s="225"/>
      <c r="C11" s="10">
        <v>9</v>
      </c>
      <c r="D11" s="84">
        <v>41</v>
      </c>
    </row>
    <row r="12" spans="1:4" ht="16.5" customHeight="1">
      <c r="A12" s="252" t="s">
        <v>103</v>
      </c>
      <c r="B12" s="252"/>
      <c r="C12" s="10">
        <v>10</v>
      </c>
      <c r="D12" s="84">
        <v>29</v>
      </c>
    </row>
    <row r="13" spans="1:4" ht="16.5" customHeight="1">
      <c r="A13" s="249" t="s">
        <v>201</v>
      </c>
      <c r="B13" s="251"/>
      <c r="C13" s="10">
        <v>11</v>
      </c>
      <c r="D13" s="94">
        <v>192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35</v>
      </c>
    </row>
    <row r="16" spans="1:4" ht="16.5" customHeight="1">
      <c r="A16" s="252" t="s">
        <v>104</v>
      </c>
      <c r="B16" s="252"/>
      <c r="C16" s="10">
        <v>14</v>
      </c>
      <c r="D16" s="84">
        <v>62</v>
      </c>
    </row>
    <row r="17" spans="1:5" ht="16.5" customHeight="1">
      <c r="A17" s="252" t="s">
        <v>108</v>
      </c>
      <c r="B17" s="25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&amp;L68FE8BBF&amp;C&amp;R5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2024-01-12T07:23:27Z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68FE8BBF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