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<sst xmlns="http://schemas.openxmlformats.org/spreadsheetml/2006/main" count="28" uniqueCount="27">
  <si>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</si>
  <si>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</si>
  <si>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</si>
  <si>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</si>
  <si>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</si>
  <si>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</si>
  <si>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</si>
  <si>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</si>
  <si>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</si>
  <si>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</si>
  <si>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</si>
  <si>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</si>
  <si>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</si>
  <si>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</si>
  <si>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</si>
  <si>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</si>
  <si>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</si>
  <si>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</si>
  <si>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</si>
  <si>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</si>
  <si>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</si>
  <si>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</si>
  <si>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</si>
  <si>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</si>
  <si>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</si>
  <si>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Коростенського міськрайонного суду Житомирської області</t>
  </si>
  <si>
    <t>2023 рік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</si>
</sst>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4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1647</v>
      </c>
      <c r="I11" s="13">
        <v>1647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690</v>
      </c>
      <c r="I12" s="6">
        <v>690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4780</v>
      </c>
      <c r="I13" s="13">
        <v>9888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4521</v>
      </c>
      <c r="I14" s="13">
        <v>9512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1899</v>
      </c>
      <c r="I15" s="13">
        <v>2016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704</v>
      </c>
      <c r="I16" s="13">
        <v>771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53</v>
      </c>
      <c r="I17" s="13">
        <v>84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1606.75</v>
      </c>
      <c r="I20" s="7">
        <f>IF(B1&lt;&gt;0,(I11+I13)/B1)</f>
        <v>2883.75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12094</v>
      </c>
      <c r="I21" s="6">
        <v>24766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671</v>
      </c>
      <c r="I22" s="6">
        <v>1375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3</v>
      </c>
      <c r="I23" s="6">
        <v>3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70.34386183289249</v>
      </c>
      <c r="I24" s="7">
        <f>IF((I11+I13)&lt;&gt;0,I14/(I11+I13)*100)</f>
        <v>82.46207195491981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1130.25</v>
      </c>
      <c r="I25" s="7">
        <f>IF(B1&lt;&gt;0,I14/B1)</f>
        <v>2378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1.17230701172307</v>
      </c>
      <c r="I26" s="7">
        <f>IF(I14&lt;&gt;0,I17/I14*100)</f>
        <v>0.8830950378469302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/>
      <c r="I27" s="6"/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10251</v>
      </c>
      <c r="I28" s="6">
        <v>20664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&amp;LE9E12B2E&amp;C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2024-01-04T08:45:16Z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діяльності_00279_4.2023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E9E12B2E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