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<sst xmlns="http://schemas.openxmlformats.org/spreadsheetml/2006/main" count="187" uniqueCount="156">
  <si>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</si>
  <si>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</si>
  <si>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</si>
  <si>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</si>
  <si>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</si>
  <si>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</si>
  <si>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</si>
  <si>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</si>
  <si>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</si>
  <si>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</si>
  <si>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</si>
  <si>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</si>
  <si>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</si>
  <si>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</si>
  <si>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</si>
  <si>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</si>
  <si>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</si>
  <si>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</si>
  <si>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</si>
  <si>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</si>
  <si>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</si>
  <si>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</si>
  <si>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</si>
  <si>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</si>
  <si>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</si>
  <si>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</si>
  <si>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</si>
  <si>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</si>
  <si>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</si>
  <si>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</si>
  <si>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</si>
  <si>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</si>
  <si>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</si>
  <si>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</si>
  <si>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</si>
  <si>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</si>
  <si>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</si>
  <si>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</si>
  <si>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</si>
  <si>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</si>
  <si>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</si>
  <si>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</si>
  <si>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</si>
  <si>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</si>
  <si>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</si>
  <si>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</si>
  <si>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</si>
  <si>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</si>
  <si>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</si>
  <si>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</si>
  <si>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</si>
  <si>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</si>
  <si>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</si>
  <si>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</si>
  <si>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</si>
  <si>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</si>
  <si>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</si>
  <si>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</si>
  <si>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</si>
  <si>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</si>
  <si>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</si>
  <si>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</si>
  <si>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</si>
  <si>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</si>
  <si>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</si>
  <si>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</si>
  <si>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</si>
  <si>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</si>
  <si>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</si>
  <si>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</si>
  <si>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</si>
  <si>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</si>
  <si>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</si>
  <si>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</si>
  <si>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</si>
  <si>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</si>
  <si>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</si>
  <si>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</si>
  <si>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</si>
  <si>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</si>
  <si>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</si>
  <si>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</si>
  <si>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</si>
  <si>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</si>
  <si>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</si>
  <si>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</si>
  <si>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</si>
  <si>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</si>
  <si>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</si>
  <si>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</si>
  <si>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</si>
  <si>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</si>
  <si>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</si>
  <si>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</si>
  <si>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</si>
  <si>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</si>
  <si>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</si>
  <si>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</si>
  <si>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</si>
  <si>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</si>
  <si>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</si>
  <si>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</si>
  <si>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</si>
  <si>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</si>
  <si>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</si>
  <si>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</si>
  <si>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</si>
  <si>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</si>
  <si>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</si>
  <si>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</si>
  <si>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</si>
  <si>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</si>
  <si>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</si>
  <si>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</si>
  <si>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</si>
  <si>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</si>
  <si>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</si>
  <si>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</si>
  <si>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</si>
  <si>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</si>
  <si>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</si>
  <si>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</si>
  <si>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</si>
  <si>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</si>
  <si>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</si>
  <si>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Коростенський міськрайонний суд Житомирської області</t>
  </si>
  <si>
    <t>11500. Житомирська область.м. Коростень</t>
  </si>
  <si>
    <t>вул. Сосновського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</si>
  <si>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</si>
  <si>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</si>
  <si>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</si>
  <si>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</si>
  <si>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</si>
  <si>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</si>
  <si>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</si>
  <si>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</si>
  <si>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</si>
  <si>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</si>
  <si>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</si>
  <si>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</si>
  <si>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</si>
  <si>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</si>
  <si>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</si>
  <si>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</si>
  <si>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</si>
  <si>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</si>
  <si>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</si>
  <si>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</si>
  <si>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</si>
  <si>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</si>
  <si>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</si>
  <si>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</si>
  <si>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</si>
  <si>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</si>
  <si>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Т.П. Тарасюк</t>
  </si>
  <si>
    <t>3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</si>
</sst>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38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&amp;L9BDDD07B&amp;C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1620</v>
      </c>
      <c r="D6" s="88">
        <f>SUM(D7,D10,D13,D14,D15,D21,D24,D25,D18,D19,D20)</f>
        <v>1605011.0200000035</v>
      </c>
      <c r="E6" s="88">
        <f>SUM(E7,E10,E13,E14,E15,E21,E24,E25,E18,E19,E20)</f>
        <v>1359</v>
      </c>
      <c r="F6" s="88">
        <f>SUM(F7,F10,F13,F14,F15,F21,F24,F25,F18,F19,F20)</f>
        <v>1372405.7700000003</v>
      </c>
      <c r="G6" s="88">
        <f>SUM(G7,G10,G13,G14,G15,G21,G24,G25,G18,G19,G20)</f>
        <v>0</v>
      </c>
      <c r="H6" s="88">
        <f>SUM(H7,H10,H13,H14,H15,H21,H24,H25,H18,H19,H20)</f>
        <v>0</v>
      </c>
      <c r="I6" s="88">
        <f>SUM(I7,I10,I13,I14,I15,I21,I24,I25,I18,I19,I20)</f>
        <v>10</v>
      </c>
      <c r="J6" s="88">
        <f>SUM(J7,J10,J13,J14,J15,J21,J24,J25,J18,J19,J20)</f>
        <v>6941.7</v>
      </c>
      <c r="K6" s="88">
        <f>SUM(K7,K10,K13,K14,K15,K21,K24,K25,K18,K19,K20)</f>
        <v>260</v>
      </c>
      <c r="L6" s="88">
        <f>SUM(L7,L10,L13,L14,L15,L21,L24,L25,L18,L19,L20)</f>
        <v>229907.80999999988</v>
      </c>
    </row>
    <row r="7" spans="1:12" ht="12.75" customHeight="1">
      <c r="A7" s="86">
        <v>2</v>
      </c>
      <c r="B7" s="89" t="s">
        <v>68</v>
      </c>
      <c r="C7" s="90">
        <v>464</v>
      </c>
      <c r="D7" s="90">
        <v>844460.470000003</v>
      </c>
      <c r="E7" s="90">
        <v>412</v>
      </c>
      <c r="F7" s="90">
        <v>733249.870000002</v>
      </c>
      <c r="G7" s="90"/>
      <c r="H7" s="90"/>
      <c r="I7" s="90">
        <v>1</v>
      </c>
      <c r="J7" s="90">
        <v>908</v>
      </c>
      <c r="K7" s="90">
        <v>51</v>
      </c>
      <c r="L7" s="90">
        <v>88738.91</v>
      </c>
    </row>
    <row r="8" spans="1:12" ht="12.75">
      <c r="A8" s="86">
        <v>3</v>
      </c>
      <c r="B8" s="91" t="s">
        <v>69</v>
      </c>
      <c r="C8" s="90">
        <v>190</v>
      </c>
      <c r="D8" s="90">
        <v>479066.3</v>
      </c>
      <c r="E8" s="90">
        <v>189</v>
      </c>
      <c r="F8" s="90">
        <v>469303.23</v>
      </c>
      <c r="G8" s="90"/>
      <c r="H8" s="90"/>
      <c r="I8" s="90">
        <v>1</v>
      </c>
      <c r="J8" s="90">
        <v>908</v>
      </c>
      <c r="K8" s="90"/>
      <c r="L8" s="90"/>
    </row>
    <row r="9" spans="1:12" ht="12.75">
      <c r="A9" s="86">
        <v>4</v>
      </c>
      <c r="B9" s="91" t="s">
        <v>70</v>
      </c>
      <c r="C9" s="90">
        <v>274</v>
      </c>
      <c r="D9" s="90">
        <v>365394.170000001</v>
      </c>
      <c r="E9" s="90">
        <v>223</v>
      </c>
      <c r="F9" s="90">
        <v>263946.639999999</v>
      </c>
      <c r="G9" s="90"/>
      <c r="H9" s="90"/>
      <c r="I9" s="90"/>
      <c r="J9" s="90"/>
      <c r="K9" s="90">
        <v>51</v>
      </c>
      <c r="L9" s="90">
        <v>88738.91</v>
      </c>
    </row>
    <row r="10" spans="1:12" ht="12.75">
      <c r="A10" s="86">
        <v>5</v>
      </c>
      <c r="B10" s="89" t="s">
        <v>71</v>
      </c>
      <c r="C10" s="90">
        <v>353</v>
      </c>
      <c r="D10" s="90">
        <v>366691.800000001</v>
      </c>
      <c r="E10" s="90">
        <v>270</v>
      </c>
      <c r="F10" s="90">
        <v>282264.099999999</v>
      </c>
      <c r="G10" s="90"/>
      <c r="H10" s="90"/>
      <c r="I10" s="90">
        <v>6</v>
      </c>
      <c r="J10" s="90">
        <v>5289.4</v>
      </c>
      <c r="K10" s="90">
        <v>82</v>
      </c>
      <c r="L10" s="90">
        <v>93285.5999999999</v>
      </c>
    </row>
    <row r="11" spans="1:12" ht="12.75">
      <c r="A11" s="86">
        <v>6</v>
      </c>
      <c r="B11" s="91" t="s">
        <v>72</v>
      </c>
      <c r="C11" s="90">
        <v>11</v>
      </c>
      <c r="D11" s="90">
        <v>27291</v>
      </c>
      <c r="E11" s="90">
        <v>3</v>
      </c>
      <c r="F11" s="90">
        <v>7443</v>
      </c>
      <c r="G11" s="90"/>
      <c r="H11" s="90"/>
      <c r="I11" s="90"/>
      <c r="J11" s="90"/>
      <c r="K11" s="90">
        <v>8</v>
      </c>
      <c r="L11" s="90">
        <v>19848</v>
      </c>
    </row>
    <row r="12" spans="1:12" ht="12.75">
      <c r="A12" s="86">
        <v>7</v>
      </c>
      <c r="B12" s="91" t="s">
        <v>73</v>
      </c>
      <c r="C12" s="90">
        <v>342</v>
      </c>
      <c r="D12" s="90">
        <v>339400.800000001</v>
      </c>
      <c r="E12" s="90">
        <v>267</v>
      </c>
      <c r="F12" s="90">
        <v>274821.099999999</v>
      </c>
      <c r="G12" s="90"/>
      <c r="H12" s="90"/>
      <c r="I12" s="90">
        <v>6</v>
      </c>
      <c r="J12" s="90">
        <v>5289.4</v>
      </c>
      <c r="K12" s="90">
        <v>74</v>
      </c>
      <c r="L12" s="90">
        <v>73437.6</v>
      </c>
    </row>
    <row r="13" spans="1:12" ht="12.75">
      <c r="A13" s="86">
        <v>8</v>
      </c>
      <c r="B13" s="89" t="s">
        <v>18</v>
      </c>
      <c r="C13" s="90">
        <v>219</v>
      </c>
      <c r="D13" s="90">
        <v>217335.599999999</v>
      </c>
      <c r="E13" s="90">
        <v>203</v>
      </c>
      <c r="F13" s="90">
        <v>202633.999999999</v>
      </c>
      <c r="G13" s="90"/>
      <c r="H13" s="90"/>
      <c r="I13" s="90"/>
      <c r="J13" s="90"/>
      <c r="K13" s="90">
        <v>16</v>
      </c>
      <c r="L13" s="90">
        <v>15878.4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117</v>
      </c>
      <c r="D15" s="90">
        <v>60288.2999999999</v>
      </c>
      <c r="E15" s="90">
        <v>101</v>
      </c>
      <c r="F15" s="90">
        <v>56023.2999999999</v>
      </c>
      <c r="G15" s="90"/>
      <c r="H15" s="90"/>
      <c r="I15" s="90"/>
      <c r="J15" s="90"/>
      <c r="K15" s="90">
        <v>16</v>
      </c>
      <c r="L15" s="90">
        <v>8683.5</v>
      </c>
    </row>
    <row r="16" spans="1:12" ht="12.75">
      <c r="A16" s="86">
        <v>11</v>
      </c>
      <c r="B16" s="91" t="s">
        <v>72</v>
      </c>
      <c r="C16" s="90">
        <v>3</v>
      </c>
      <c r="D16" s="90">
        <v>3721.5</v>
      </c>
      <c r="E16" s="90">
        <v>2</v>
      </c>
      <c r="F16" s="90">
        <v>2481</v>
      </c>
      <c r="G16" s="90"/>
      <c r="H16" s="90"/>
      <c r="I16" s="90"/>
      <c r="J16" s="90"/>
      <c r="K16" s="90">
        <v>1</v>
      </c>
      <c r="L16" s="90">
        <v>1240.5</v>
      </c>
    </row>
    <row r="17" spans="1:12" ht="12.75">
      <c r="A17" s="86">
        <v>12</v>
      </c>
      <c r="B17" s="91" t="s">
        <v>73</v>
      </c>
      <c r="C17" s="90">
        <v>114</v>
      </c>
      <c r="D17" s="90">
        <v>56566.7999999999</v>
      </c>
      <c r="E17" s="90">
        <v>99</v>
      </c>
      <c r="F17" s="90">
        <v>53542.2999999999</v>
      </c>
      <c r="G17" s="90"/>
      <c r="H17" s="90"/>
      <c r="I17" s="90"/>
      <c r="J17" s="90"/>
      <c r="K17" s="90">
        <v>15</v>
      </c>
      <c r="L17" s="90">
        <v>7443</v>
      </c>
    </row>
    <row r="18" spans="1:12" ht="12.75">
      <c r="A18" s="86">
        <v>13</v>
      </c>
      <c r="B18" s="92" t="s">
        <v>93</v>
      </c>
      <c r="C18" s="90">
        <v>463</v>
      </c>
      <c r="D18" s="90">
        <v>114870.300000001</v>
      </c>
      <c r="E18" s="90">
        <v>369</v>
      </c>
      <c r="F18" s="90">
        <v>96880.5000000005</v>
      </c>
      <c r="G18" s="90"/>
      <c r="H18" s="90"/>
      <c r="I18" s="90">
        <v>3</v>
      </c>
      <c r="J18" s="90">
        <v>744.3</v>
      </c>
      <c r="K18" s="90">
        <v>95</v>
      </c>
      <c r="L18" s="90">
        <v>23321.4</v>
      </c>
    </row>
    <row r="19" spans="1:12" ht="12.75">
      <c r="A19" s="86">
        <v>14</v>
      </c>
      <c r="B19" s="92" t="s">
        <v>94</v>
      </c>
      <c r="C19" s="90">
        <v>3</v>
      </c>
      <c r="D19" s="90">
        <v>372.15</v>
      </c>
      <c r="E19" s="90">
        <v>3</v>
      </c>
      <c r="F19" s="90">
        <v>361.6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1</v>
      </c>
      <c r="D21" s="90">
        <f>SUM(D22:D23)</f>
        <v>992.4</v>
      </c>
      <c r="E21" s="90">
        <f>SUM(E22:E23)</f>
        <v>1</v>
      </c>
      <c r="F21" s="90">
        <f>SUM(F22:F23)</f>
        <v>992.4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>
        <v>1</v>
      </c>
      <c r="D22" s="90">
        <v>992.4</v>
      </c>
      <c r="E22" s="90">
        <v>1</v>
      </c>
      <c r="F22" s="90">
        <v>992.4</v>
      </c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112</v>
      </c>
      <c r="D39" s="88">
        <f>SUM(D40,D47,D48,D49)</f>
        <v>110156.40000000001</v>
      </c>
      <c r="E39" s="88">
        <f>SUM(E40,E47,E48,E49)</f>
        <v>106</v>
      </c>
      <c r="F39" s="88">
        <f>SUM(F40,F47,F48,F49)</f>
        <v>75534.4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6</v>
      </c>
      <c r="L39" s="88">
        <f>SUM(L40,L47,L48,L49)</f>
        <v>5954.4</v>
      </c>
    </row>
    <row r="40" spans="1:12" ht="12.75">
      <c r="A40" s="86">
        <v>35</v>
      </c>
      <c r="B40" s="89" t="s">
        <v>79</v>
      </c>
      <c r="C40" s="90">
        <f>SUM(C41,C44)</f>
        <v>108</v>
      </c>
      <c r="D40" s="90">
        <f>SUM(D41,D44)</f>
        <v>107179.20000000001</v>
      </c>
      <c r="E40" s="90">
        <f>SUM(E41,E44)</f>
        <v>102</v>
      </c>
      <c r="F40" s="90">
        <f>SUM(F41,F44)</f>
        <v>72557.2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6</v>
      </c>
      <c r="L40" s="90">
        <f>SUM(L41,L44)</f>
        <v>5954.4</v>
      </c>
    </row>
    <row r="41" spans="1:12" ht="12.75">
      <c r="A41" s="86">
        <v>36</v>
      </c>
      <c r="B41" s="89" t="s">
        <v>80</v>
      </c>
      <c r="C41" s="90">
        <v>39</v>
      </c>
      <c r="D41" s="90">
        <v>38703.6</v>
      </c>
      <c r="E41" s="90">
        <v>39</v>
      </c>
      <c r="F41" s="90">
        <v>17706</v>
      </c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>
        <v>39</v>
      </c>
      <c r="D43" s="90">
        <v>38703.6</v>
      </c>
      <c r="E43" s="90">
        <v>39</v>
      </c>
      <c r="F43" s="90">
        <v>17706</v>
      </c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69</v>
      </c>
      <c r="D44" s="90">
        <v>68475.6</v>
      </c>
      <c r="E44" s="90">
        <v>63</v>
      </c>
      <c r="F44" s="90">
        <v>54851.2</v>
      </c>
      <c r="G44" s="90"/>
      <c r="H44" s="90"/>
      <c r="I44" s="90"/>
      <c r="J44" s="90"/>
      <c r="K44" s="90">
        <v>6</v>
      </c>
      <c r="L44" s="90">
        <v>5954.4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69</v>
      </c>
      <c r="D46" s="90">
        <v>68475.6</v>
      </c>
      <c r="E46" s="90">
        <v>63</v>
      </c>
      <c r="F46" s="90">
        <v>54851.2</v>
      </c>
      <c r="G46" s="90"/>
      <c r="H46" s="90"/>
      <c r="I46" s="90"/>
      <c r="J46" s="90"/>
      <c r="K46" s="90">
        <v>6</v>
      </c>
      <c r="L46" s="90">
        <v>5954.4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>
        <v>4</v>
      </c>
      <c r="D49" s="90">
        <v>2977.2</v>
      </c>
      <c r="E49" s="90">
        <v>4</v>
      </c>
      <c r="F49" s="90">
        <v>2977.2</v>
      </c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0</v>
      </c>
      <c r="D50" s="88">
        <f>SUM(D51:D54)</f>
        <v>0</v>
      </c>
      <c r="E50" s="88">
        <f>SUM(E51:E54)</f>
        <v>0</v>
      </c>
      <c r="F50" s="88">
        <f>SUM(F51:F54)</f>
        <v>0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1040</v>
      </c>
      <c r="D55" s="88">
        <v>516048.000000008</v>
      </c>
      <c r="E55" s="88">
        <v>215</v>
      </c>
      <c r="F55" s="88">
        <v>106387.6</v>
      </c>
      <c r="G55" s="88"/>
      <c r="H55" s="88"/>
      <c r="I55" s="88">
        <v>916</v>
      </c>
      <c r="J55" s="88">
        <v>453122.400000007</v>
      </c>
      <c r="K55" s="88">
        <v>124</v>
      </c>
      <c r="L55" s="88">
        <v>62024.9999999999</v>
      </c>
    </row>
    <row r="56" spans="1:12" ht="19.5" customHeight="1">
      <c r="A56" s="86">
        <v>51</v>
      </c>
      <c r="B56" s="95" t="s">
        <v>128</v>
      </c>
      <c r="C56" s="88">
        <f>SUM(C6,C28,C39,C50,C55)</f>
        <v>2772</v>
      </c>
      <c r="D56" s="88">
        <f>SUM(D6,D28,D39,D50,D55)</f>
        <v>2231215.4200000116</v>
      </c>
      <c r="E56" s="88">
        <f>SUM(E6,E28,E39,E50,E55)</f>
        <v>1680</v>
      </c>
      <c r="F56" s="88">
        <f>SUM(F6,F28,F39,F50,F55)</f>
        <v>1554327.7700000003</v>
      </c>
      <c r="G56" s="88">
        <f>SUM(G6,G28,G39,G50,G55)</f>
        <v>0</v>
      </c>
      <c r="H56" s="88">
        <f>SUM(H6,H28,H39,H50,H55)</f>
        <v>0</v>
      </c>
      <c r="I56" s="88">
        <f>SUM(I6,I28,I39,I50,I55)</f>
        <v>926</v>
      </c>
      <c r="J56" s="88">
        <f>SUM(J6,J28,J39,J50,J55)</f>
        <v>460064.100000007</v>
      </c>
      <c r="K56" s="88">
        <f>SUM(K6,K28,K39,K50,K55)</f>
        <v>390</v>
      </c>
      <c r="L56" s="88">
        <f>SUM(L6,L28,L39,L50,L55)</f>
        <v>297887.2099999998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&amp;L9BDDD07B&amp;CФорма № 10, Підрозділ: Коростенський міськрайонний суд Житомирської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384</v>
      </c>
      <c r="G5" s="97">
        <f>SUM(G6:G26)</f>
        <v>291734.33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7</v>
      </c>
      <c r="G6" s="99">
        <v>4042.09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6</v>
      </c>
      <c r="G7" s="99">
        <v>18480.17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167</v>
      </c>
      <c r="G8" s="99">
        <v>106032.1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1</v>
      </c>
      <c r="G11" s="99">
        <v>992.4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8</v>
      </c>
      <c r="G12" s="99">
        <v>10668.3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>
        <v>2</v>
      </c>
      <c r="G13" s="99">
        <v>1488.6</v>
      </c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49</v>
      </c>
      <c r="G14" s="99">
        <v>47802.8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>
        <v>59</v>
      </c>
      <c r="G15" s="99">
        <v>51365.67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>
        <v>69</v>
      </c>
      <c r="G17" s="99">
        <v>39945.8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11</v>
      </c>
      <c r="G18" s="99">
        <v>7939.2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>
        <v>1</v>
      </c>
      <c r="G22" s="99">
        <v>992.4</v>
      </c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4</v>
      </c>
      <c r="G24" s="99">
        <v>1984.8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153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154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153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153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153</v>
      </c>
      <c r="D39" s="159"/>
      <c r="F39" s="85" t="s">
        <v>155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&amp;L9BDDD07B&amp;CФорма № 10, Підрозділ: Коростенський міськрайонний суд Житомирської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2022-11-24T11:52:15Z</cp:lastPrinted>
  <dcterms:created xsi:type="dcterms:W3CDTF">2015-09-09T10:27:32Z</dcterms:created>
  <dcterms:modified xsi:type="dcterms:W3CDTF">2023-01-12T08:23:01Z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10_00279_4.2022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9BDDD07B</vt:lpwstr>
  </property>
  <property fmtid="{D5CDD505-2E9C-101B-9397-08002B2CF9AE}" pid="10" name="Підрозд">
    <vt:lpwstr>Коростенський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499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3.30.0.1583</vt:lpwstr>
  </property>
</Properties>
</file>