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<sst xmlns="http://schemas.openxmlformats.org/spreadsheetml/2006/main" count="28" uniqueCount="27">
  <si>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</si>
  <si>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</si>
  <si>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</si>
  <si>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</si>
  <si>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</si>
  <si>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</si>
  <si>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</si>
  <si>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</si>
  <si>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</si>
  <si>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</si>
  <si>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</si>
  <si>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</si>
  <si>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</si>
  <si>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</si>
  <si>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</si>
  <si>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</si>
  <si>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</si>
  <si>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</si>
  <si>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</si>
  <si>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</si>
  <si>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</si>
  <si>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</si>
  <si>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</si>
  <si>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</si>
  <si>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</si>
  <si>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Коростенського міськрайонного суду Житомирської області</t>
  </si>
  <si>
    <t>2022 рік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</si>
</sst>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4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1639</v>
      </c>
      <c r="I11" s="13">
        <v>1639</v>
      </c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609</v>
      </c>
      <c r="I12" s="6">
        <v>609</v>
      </c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2819</v>
      </c>
      <c r="I13" s="13">
        <v>6546</v>
      </c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3167</v>
      </c>
      <c r="I14" s="13">
        <v>6512</v>
      </c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1291</v>
      </c>
      <c r="I15" s="13">
        <v>1674</v>
      </c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648</v>
      </c>
      <c r="I16" s="13">
        <v>690</v>
      </c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28</v>
      </c>
      <c r="I17" s="13">
        <v>78</v>
      </c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f>IF(B1&lt;&gt;0,(H11+H13)/B1)</f>
        <v>1114.5</v>
      </c>
      <c r="I20" s="7">
        <f>IF(B1&lt;&gt;0,(I11+I13)/B1)</f>
        <v>2046.25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8038</v>
      </c>
      <c r="I21" s="6">
        <v>17647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502</v>
      </c>
      <c r="I22" s="6">
        <v>928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2</v>
      </c>
      <c r="I23" s="6">
        <v>3</v>
      </c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71.04082548227905</v>
      </c>
      <c r="I24" s="7">
        <f>IF((I11+I13)&lt;&gt;0,I14/(I11+I13)*100)</f>
        <v>79.56017104459376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791.75</v>
      </c>
      <c r="I25" s="7">
        <f>IF(B1&lt;&gt;0,I14/B1)</f>
        <v>1628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0.884117461319861</v>
      </c>
      <c r="I26" s="7">
        <f>IF(I14&lt;&gt;0,I17/I14*100)</f>
        <v>1.1977886977886978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3</v>
      </c>
      <c r="I27" s="6">
        <v>4</v>
      </c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7625</v>
      </c>
      <c r="I28" s="6">
        <v>15960</v>
      </c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/>
      <c r="I29" s="6"/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&amp;L4CDF1A86&amp;C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2023-01-13T07:56:54Z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ефективності діяльності_00279_4.2022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4CDF1A86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