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<sst xmlns="http://schemas.openxmlformats.org/spreadsheetml/2006/main" count="154" uniqueCount="125">
  <si>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</si>
  <si>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</si>
  <si>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</si>
  <si>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</si>
  <si>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</si>
  <si>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</si>
  <si>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</si>
  <si>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</si>
  <si>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</si>
  <si>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</si>
  <si>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</si>
  <si>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</si>
  <si>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</si>
  <si>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</si>
  <si>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</si>
  <si>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</si>
  <si>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</si>
  <si>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</si>
  <si>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</si>
  <si>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</si>
  <si>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</si>
  <si>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</si>
  <si>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</si>
  <si>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</si>
  <si>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</si>
  <si>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</si>
  <si>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</si>
  <si>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</si>
  <si>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</si>
  <si>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</si>
  <si>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</si>
  <si>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</si>
  <si>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</si>
  <si>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</si>
  <si>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</si>
  <si>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</si>
  <si>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</si>
  <si>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</si>
  <si>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</si>
  <si>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</si>
  <si>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</si>
  <si>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</si>
  <si>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</si>
  <si>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</si>
  <si>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</si>
  <si>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</si>
  <si>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</si>
  <si>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</si>
  <si>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</si>
  <si>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</si>
  <si>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</si>
  <si>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</si>
  <si>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</si>
  <si>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</si>
  <si>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</si>
  <si>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</si>
  <si>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</si>
  <si>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</si>
  <si>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</si>
  <si>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</si>
  <si>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</si>
  <si>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</si>
  <si>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</si>
  <si>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</si>
  <si>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</si>
  <si>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</si>
  <si>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</si>
  <si>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</si>
  <si>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</si>
  <si>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</si>
  <si>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</si>
  <si>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</si>
  <si>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</si>
  <si>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</si>
  <si>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</si>
  <si>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</si>
  <si>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</si>
  <si>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</si>
  <si>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</si>
  <si>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</si>
  <si>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</si>
  <si>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</si>
  <si>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</si>
  <si>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</si>
  <si>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</si>
  <si>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</si>
  <si>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</si>
  <si>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</si>
  <si>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</si>
  <si>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</si>
  <si>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</si>
  <si>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</si>
  <si>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</si>
  <si>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</si>
  <si>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</si>
  <si>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</si>
  <si>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</si>
  <si>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</si>
  <si>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</si>
  <si>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</si>
  <si>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</si>
  <si>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</si>
  <si>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</si>
  <si>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</si>
  <si>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</si>
  <si>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</si>
  <si>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</si>
  <si>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</si>
  <si>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</si>
  <si>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</si>
  <si>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</si>
  <si>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</si>
  <si>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</si>
  <si>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</si>
  <si>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</si>
  <si>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</si>
  <si>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</si>
  <si>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</si>
  <si>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</si>
  <si>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</si>
  <si>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</si>
  <si>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</si>
  <si>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</si>
  <si>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Т.П. Тарасюк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</si>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</sst>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&amp;L99082C92&amp;C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2937</v>
      </c>
      <c r="D6" s="96">
        <f>SUM(D7,D10,D13,D14,D15,D21,D24,D25,D18,D19,D20)</f>
        <v>3013588.85</v>
      </c>
      <c r="E6" s="96">
        <f>SUM(E7,E10,E13,E14,E15,E21,E24,E25,E18,E19,E20)</f>
        <v>2572</v>
      </c>
      <c r="F6" s="96">
        <f>SUM(F7,F10,F13,F14,F15,F21,F24,F25,F18,F19,F20)</f>
        <v>2699761.6300000004</v>
      </c>
      <c r="G6" s="96">
        <f>SUM(G7,G10,G13,G14,G15,G21,G24,G25,G18,G19,G20)</f>
        <v>1</v>
      </c>
      <c r="H6" s="96">
        <f>SUM(H7,H10,H13,H14,H15,H21,H24,H25,H18,H19,H20)</f>
        <v>908</v>
      </c>
      <c r="I6" s="96">
        <f>SUM(I7,I10,I13,I14,I15,I21,I24,I25,I18,I19,I20)</f>
        <v>69</v>
      </c>
      <c r="J6" s="96">
        <f>SUM(J7,J10,J13,J14,J15,J21,J24,J25,J18,J19,J20)</f>
        <v>52917.11</v>
      </c>
      <c r="K6" s="96">
        <f>SUM(K7,K10,K13,K14,K15,K21,K24,K25,K18,K19,K20)</f>
        <v>378</v>
      </c>
      <c r="L6" s="96">
        <f>SUM(L7,L10,L13,L14,L15,L21,L24,L25,L18,L19,L20)</f>
        <v>296367.78</v>
      </c>
    </row>
    <row r="7" spans="1:12" ht="16.5" customHeight="1">
      <c r="A7" s="87">
        <v>2</v>
      </c>
      <c r="B7" s="90" t="s">
        <v>74</v>
      </c>
      <c r="C7" s="97">
        <v>981</v>
      </c>
      <c r="D7" s="97">
        <v>1818774.35</v>
      </c>
      <c r="E7" s="97">
        <v>928</v>
      </c>
      <c r="F7" s="97">
        <v>1689613.04</v>
      </c>
      <c r="G7" s="97"/>
      <c r="H7" s="97"/>
      <c r="I7" s="97">
        <v>4</v>
      </c>
      <c r="J7" s="97">
        <v>6928</v>
      </c>
      <c r="K7" s="97">
        <v>65</v>
      </c>
      <c r="L7" s="97">
        <v>107503.78</v>
      </c>
    </row>
    <row r="8" spans="1:12" ht="16.5" customHeight="1">
      <c r="A8" s="87">
        <v>3</v>
      </c>
      <c r="B8" s="91" t="s">
        <v>75</v>
      </c>
      <c r="C8" s="97">
        <v>565</v>
      </c>
      <c r="D8" s="97">
        <v>1349571.15</v>
      </c>
      <c r="E8" s="97">
        <v>566</v>
      </c>
      <c r="F8" s="97">
        <v>1303980.44</v>
      </c>
      <c r="G8" s="97"/>
      <c r="H8" s="97"/>
      <c r="I8" s="97">
        <v>2</v>
      </c>
      <c r="J8" s="97">
        <v>3010</v>
      </c>
      <c r="K8" s="97">
        <v>3</v>
      </c>
      <c r="L8" s="97">
        <v>31900.92</v>
      </c>
    </row>
    <row r="9" spans="1:12" ht="16.5" customHeight="1">
      <c r="A9" s="87">
        <v>4</v>
      </c>
      <c r="B9" s="91" t="s">
        <v>76</v>
      </c>
      <c r="C9" s="97">
        <v>416</v>
      </c>
      <c r="D9" s="97">
        <v>469203.2</v>
      </c>
      <c r="E9" s="97">
        <v>362</v>
      </c>
      <c r="F9" s="97">
        <v>385632.6</v>
      </c>
      <c r="G9" s="97"/>
      <c r="H9" s="97"/>
      <c r="I9" s="97">
        <v>2</v>
      </c>
      <c r="J9" s="97">
        <v>3918</v>
      </c>
      <c r="K9" s="97">
        <v>62</v>
      </c>
      <c r="L9" s="97">
        <v>75602.86</v>
      </c>
    </row>
    <row r="10" spans="1:12" ht="19.5" customHeight="1">
      <c r="A10" s="87">
        <v>5</v>
      </c>
      <c r="B10" s="90" t="s">
        <v>77</v>
      </c>
      <c r="C10" s="97">
        <v>695</v>
      </c>
      <c r="D10" s="97">
        <v>665564</v>
      </c>
      <c r="E10" s="97">
        <v>556</v>
      </c>
      <c r="F10" s="97">
        <v>522932.39</v>
      </c>
      <c r="G10" s="97">
        <v>1</v>
      </c>
      <c r="H10" s="97">
        <v>908</v>
      </c>
      <c r="I10" s="97">
        <v>34</v>
      </c>
      <c r="J10" s="97">
        <v>33571.31</v>
      </c>
      <c r="K10" s="97">
        <v>140</v>
      </c>
      <c r="L10" s="97">
        <v>135292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40860</v>
      </c>
      <c r="E11" s="97">
        <v>12</v>
      </c>
      <c r="F11" s="97">
        <v>24970</v>
      </c>
      <c r="G11" s="97"/>
      <c r="H11" s="97"/>
      <c r="I11" s="97">
        <v>1</v>
      </c>
      <c r="J11" s="97">
        <v>908</v>
      </c>
      <c r="K11" s="97">
        <v>6</v>
      </c>
      <c r="L11" s="97">
        <v>13620</v>
      </c>
    </row>
    <row r="12" spans="1:12" ht="19.5" customHeight="1">
      <c r="A12" s="87">
        <v>7</v>
      </c>
      <c r="B12" s="91" t="s">
        <v>79</v>
      </c>
      <c r="C12" s="97">
        <v>679</v>
      </c>
      <c r="D12" s="97">
        <v>624704</v>
      </c>
      <c r="E12" s="97">
        <v>544</v>
      </c>
      <c r="F12" s="97">
        <v>497962.39</v>
      </c>
      <c r="G12" s="97">
        <v>1</v>
      </c>
      <c r="H12" s="97">
        <v>908</v>
      </c>
      <c r="I12" s="97">
        <v>33</v>
      </c>
      <c r="J12" s="97">
        <v>32663.31</v>
      </c>
      <c r="K12" s="97">
        <v>134</v>
      </c>
      <c r="L12" s="97">
        <v>121672</v>
      </c>
    </row>
    <row r="13" spans="1:12" ht="15" customHeight="1">
      <c r="A13" s="87">
        <v>8</v>
      </c>
      <c r="B13" s="90" t="s">
        <v>18</v>
      </c>
      <c r="C13" s="97">
        <v>273</v>
      </c>
      <c r="D13" s="97">
        <v>248792</v>
      </c>
      <c r="E13" s="97">
        <v>258</v>
      </c>
      <c r="F13" s="97">
        <v>235047.4</v>
      </c>
      <c r="G13" s="97"/>
      <c r="H13" s="97"/>
      <c r="I13" s="97">
        <v>8</v>
      </c>
      <c r="J13" s="97">
        <v>7196.8</v>
      </c>
      <c r="K13" s="97">
        <v>14</v>
      </c>
      <c r="L13" s="97">
        <v>12712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7718</v>
      </c>
      <c r="E14" s="97">
        <v>2</v>
      </c>
      <c r="F14" s="97">
        <v>12258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220</v>
      </c>
      <c r="D15" s="97">
        <v>100334</v>
      </c>
      <c r="E15" s="97">
        <v>198</v>
      </c>
      <c r="F15" s="97">
        <v>93538.7</v>
      </c>
      <c r="G15" s="97"/>
      <c r="H15" s="97"/>
      <c r="I15" s="97"/>
      <c r="J15" s="97"/>
      <c r="K15" s="97">
        <v>23</v>
      </c>
      <c r="L15" s="97">
        <v>10442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220</v>
      </c>
      <c r="D17" s="97">
        <v>100334</v>
      </c>
      <c r="E17" s="97">
        <v>198</v>
      </c>
      <c r="F17" s="97">
        <v>93538.7</v>
      </c>
      <c r="G17" s="97"/>
      <c r="H17" s="97"/>
      <c r="I17" s="97"/>
      <c r="J17" s="97"/>
      <c r="K17" s="97">
        <v>23</v>
      </c>
      <c r="L17" s="97">
        <v>10442</v>
      </c>
    </row>
    <row r="18" spans="1:12" ht="21" customHeight="1">
      <c r="A18" s="87">
        <v>13</v>
      </c>
      <c r="B18" s="99" t="s">
        <v>104</v>
      </c>
      <c r="C18" s="97">
        <v>745</v>
      </c>
      <c r="D18" s="97">
        <v>169115</v>
      </c>
      <c r="E18" s="97">
        <v>612</v>
      </c>
      <c r="F18" s="97">
        <v>143193.6</v>
      </c>
      <c r="G18" s="97"/>
      <c r="H18" s="97"/>
      <c r="I18" s="97">
        <v>23</v>
      </c>
      <c r="J18" s="97">
        <v>5221</v>
      </c>
      <c r="K18" s="97">
        <v>132</v>
      </c>
      <c r="L18" s="97">
        <v>29964</v>
      </c>
    </row>
    <row r="19" spans="1:12" ht="21" customHeight="1">
      <c r="A19" s="87">
        <v>14</v>
      </c>
      <c r="B19" s="99" t="s">
        <v>105</v>
      </c>
      <c r="C19" s="97">
        <v>20</v>
      </c>
      <c r="D19" s="97">
        <v>2383.5</v>
      </c>
      <c r="E19" s="97">
        <v>17</v>
      </c>
      <c r="F19" s="97">
        <v>2270.5</v>
      </c>
      <c r="G19" s="97"/>
      <c r="H19" s="97"/>
      <c r="I19" s="97"/>
      <c r="J19" s="97"/>
      <c r="K19" s="97">
        <v>4</v>
      </c>
      <c r="L19" s="97">
        <v>454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1</v>
      </c>
      <c r="F21" s="97">
        <f>SUM(F22:F23)</f>
        <v>908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48</v>
      </c>
      <c r="D39" s="96">
        <f>SUM(D40,D47,D48,D49)</f>
        <v>43130</v>
      </c>
      <c r="E39" s="96">
        <f>SUM(E40,E47,E48,E49)</f>
        <v>32</v>
      </c>
      <c r="F39" s="96">
        <f>SUM(F40,F47,F48,F49)</f>
        <v>22246.9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1362</v>
      </c>
      <c r="K39" s="96">
        <f>SUM(K40,K47,K48,K49)</f>
        <v>13</v>
      </c>
      <c r="L39" s="96">
        <f>SUM(L40,L47,L48,L49)</f>
        <v>11804</v>
      </c>
    </row>
    <row r="40" spans="1:12" ht="24" customHeight="1">
      <c r="A40" s="87">
        <v>35</v>
      </c>
      <c r="B40" s="90" t="s">
        <v>85</v>
      </c>
      <c r="C40" s="97">
        <f>SUM(C41,C44)</f>
        <v>46</v>
      </c>
      <c r="D40" s="97">
        <f>SUM(D41,D44)</f>
        <v>41768</v>
      </c>
      <c r="E40" s="97">
        <f>SUM(E41,E44)</f>
        <v>30</v>
      </c>
      <c r="F40" s="97">
        <f>SUM(F41,F44)</f>
        <v>21338.9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1362</v>
      </c>
      <c r="K40" s="97">
        <f>SUM(K41,K44)</f>
        <v>13</v>
      </c>
      <c r="L40" s="97">
        <f>SUM(L41,L44)</f>
        <v>11804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454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454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45</v>
      </c>
      <c r="D44" s="97">
        <v>40860</v>
      </c>
      <c r="E44" s="97">
        <v>29</v>
      </c>
      <c r="F44" s="97">
        <v>20884.9</v>
      </c>
      <c r="G44" s="97"/>
      <c r="H44" s="97"/>
      <c r="I44" s="97">
        <v>3</v>
      </c>
      <c r="J44" s="97">
        <v>1362</v>
      </c>
      <c r="K44" s="97">
        <v>13</v>
      </c>
      <c r="L44" s="97">
        <v>11804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45</v>
      </c>
      <c r="D46" s="97">
        <v>40860</v>
      </c>
      <c r="E46" s="97">
        <v>29</v>
      </c>
      <c r="F46" s="97">
        <v>20884.9</v>
      </c>
      <c r="G46" s="97"/>
      <c r="H46" s="97"/>
      <c r="I46" s="97">
        <v>3</v>
      </c>
      <c r="J46" s="97">
        <v>1362</v>
      </c>
      <c r="K46" s="97">
        <v>13</v>
      </c>
      <c r="L46" s="97">
        <v>11804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715</v>
      </c>
      <c r="D55" s="96">
        <v>324610</v>
      </c>
      <c r="E55" s="96">
        <v>197</v>
      </c>
      <c r="F55" s="96">
        <v>89404.4</v>
      </c>
      <c r="G55" s="96"/>
      <c r="H55" s="96"/>
      <c r="I55" s="96">
        <v>649</v>
      </c>
      <c r="J55" s="96">
        <v>295005.4</v>
      </c>
      <c r="K55" s="97">
        <v>66</v>
      </c>
      <c r="L55" s="96">
        <v>29964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3701</v>
      </c>
      <c r="D56" s="96">
        <f t="shared" si="0"/>
        <v>3381396.95</v>
      </c>
      <c r="E56" s="96">
        <f t="shared" si="0"/>
        <v>2802</v>
      </c>
      <c r="F56" s="96">
        <f t="shared" si="0"/>
        <v>2811481.0300000003</v>
      </c>
      <c r="G56" s="96">
        <f t="shared" si="0"/>
        <v>1</v>
      </c>
      <c r="H56" s="96">
        <f t="shared" si="0"/>
        <v>908</v>
      </c>
      <c r="I56" s="96">
        <f t="shared" si="0"/>
        <v>721</v>
      </c>
      <c r="J56" s="96">
        <f t="shared" si="0"/>
        <v>349284.51</v>
      </c>
      <c r="K56" s="96">
        <f t="shared" si="0"/>
        <v>457</v>
      </c>
      <c r="L56" s="96">
        <f t="shared" si="0"/>
        <v>338135.78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&amp;L99082C92&amp;CФорма № 10, Підрозділ: Коростенський міськрайонний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455</v>
      </c>
      <c r="F4" s="93">
        <f>SUM(F5:F25)</f>
        <v>336319.77999999997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6583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2408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210</v>
      </c>
      <c r="F7" s="95">
        <v>105555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1362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27360.92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6810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92</v>
      </c>
      <c r="F13" s="95">
        <v>63068.1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107</v>
      </c>
      <c r="F14" s="95">
        <v>88018.76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16</v>
      </c>
      <c r="F17" s="95">
        <v>12712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9080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1362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12000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&amp;L99082C92&amp;CФорма № 10, Підрозділ: Коростенський міськрайонний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2022-02-02T12:25:28Z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99082C92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