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<sst xmlns="http://schemas.openxmlformats.org/spreadsheetml/2006/main" count="4528" uniqueCount="2359">
  <si>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</si>
  <si>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</si>
  <si>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</si>
  <si>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</si>
  <si>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</si>
  <si>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</si>
  <si>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</si>
  <si>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</si>
  <si>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</si>
  <si>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</si>
  <si>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</si>
  <si>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</si>
  <si>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</si>
  <si>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</si>
  <si>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</si>
  <si>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</si>
  <si>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</si>
  <si>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</si>
  <si>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</si>
  <si>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</si>
  <si>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</si>
  <si>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</si>
  <si>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</si>
  <si>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</si>
  <si>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</si>
  <si>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</si>
  <si>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</si>
  <si>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</si>
  <si>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</si>
  <si>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</si>
  <si>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</si>
  <si>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</si>
  <si>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</si>
  <si>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</si>
  <si>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</si>
  <si>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</si>
  <si>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</si>
  <si>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</si>
  <si>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</si>
  <si>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</si>
  <si>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</si>
  <si>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</si>
  <si>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</si>
  <si>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</si>
  <si>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</si>
  <si>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</si>
  <si>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</si>
  <si>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</si>
  <si>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</si>
  <si>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</si>
  <si>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</si>
  <si>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</si>
  <si>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</si>
  <si>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</si>
  <si>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</si>
  <si>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</si>
  <si>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</si>
  <si>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</si>
  <si>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</si>
  <si>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</si>
  <si>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</si>
  <si>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</si>
  <si>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</si>
  <si>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</si>
  <si>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</si>
  <si>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</si>
  <si>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</si>
  <si>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</si>
  <si>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</si>
  <si>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</si>
  <si>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</si>
  <si>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</si>
  <si>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</si>
  <si>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</si>
  <si>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</si>
  <si>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</si>
  <si>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</si>
  <si>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</si>
  <si>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</si>
  <si>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</si>
  <si>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</si>
  <si>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</si>
  <si>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</si>
  <si>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</si>
  <si>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</si>
  <si>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</si>
  <si>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</si>
  <si>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</si>
  <si>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</si>
  <si>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</si>
  <si>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</si>
  <si>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</si>
  <si>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</si>
  <si>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</si>
  <si>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</si>
  <si>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</si>
  <si>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</si>
  <si>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</si>
  <si>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</si>
  <si>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</si>
  <si>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</si>
  <si>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</si>
  <si>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</si>
  <si>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</si>
  <si>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</si>
  <si>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</si>
  <si>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</si>
  <si>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</si>
  <si>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</si>
  <si>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</si>
  <si>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</si>
  <si>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</si>
  <si>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</si>
  <si>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</si>
  <si>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</si>
  <si>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</si>
  <si>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</si>
  <si>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</si>
  <si>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</si>
  <si>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</si>
  <si>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</si>
  <si>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</si>
  <si>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</si>
  <si>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</si>
  <si>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</si>
  <si>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</si>
  <si>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</si>
  <si>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</si>
  <si>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</si>
  <si>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</si>
  <si>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</si>
  <si>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</si>
  <si>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</si>
  <si>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</si>
  <si>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</si>
  <si>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</si>
  <si>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</si>
  <si>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</si>
  <si>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</si>
  <si>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</si>
  <si>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</si>
  <si>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</si>
  <si>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</si>
  <si>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</si>
  <si>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</si>
  <si>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</si>
  <si>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</si>
  <si>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</si>
  <si>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</si>
  <si>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</si>
  <si>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</si>
  <si>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</si>
  <si>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</si>
  <si>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</si>
  <si>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</si>
  <si>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</si>
  <si>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</si>
  <si>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</si>
  <si>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</si>
  <si>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</si>
  <si>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</si>
  <si>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</si>
  <si>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</si>
  <si>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</si>
  <si>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</si>
  <si>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</si>
  <si>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</si>
  <si>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</si>
  <si>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</si>
  <si>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</si>
  <si>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</si>
  <si>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</si>
  <si>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</si>
  <si>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</si>
  <si>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</si>
  <si>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</si>
  <si>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</si>
  <si>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</si>
  <si>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</si>
  <si>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</si>
  <si>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</si>
  <si>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</si>
  <si>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</si>
  <si>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</si>
  <si>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</si>
  <si>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</si>
  <si>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</si>
  <si>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</si>
  <si>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</si>
  <si>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</si>
  <si>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</si>
  <si>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</si>
  <si>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</si>
  <si>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</si>
  <si>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</si>
  <si>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</si>
  <si>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</si>
  <si>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</si>
  <si>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</si>
  <si>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</si>
  <si>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</si>
  <si>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</si>
  <si>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</si>
  <si>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</si>
  <si>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</si>
  <si>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</si>
  <si>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</si>
  <si>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</si>
  <si>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</si>
  <si>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</si>
  <si>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</si>
  <si>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</si>
  <si>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</si>
  <si>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</si>
  <si>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</si>
  <si>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</si>
  <si>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</si>
  <si>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</si>
  <si>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</si>
  <si>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</si>
  <si>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</si>
  <si>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</si>
  <si>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</si>
  <si>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</si>
  <si>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</si>
  <si>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</si>
  <si>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</si>
  <si>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</si>
  <si>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</si>
  <si>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</si>
  <si>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</si>
  <si>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</si>
  <si>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</si>
  <si>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</si>
  <si>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</si>
  <si>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</si>
  <si>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</si>
  <si>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</si>
  <si>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</si>
  <si>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</si>
  <si>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</si>
  <si>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</si>
  <si>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</si>
  <si>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</si>
  <si>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</si>
  <si>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</si>
  <si>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</si>
  <si>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</si>
  <si>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</si>
  <si>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</si>
  <si>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</si>
  <si>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</si>
  <si>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</si>
  <si>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</si>
  <si>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</si>
  <si>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</si>
  <si>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</si>
  <si>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</si>
  <si>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</si>
  <si>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</si>
  <si>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</si>
  <si>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</si>
  <si>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</si>
  <si>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</si>
  <si>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</si>
  <si>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</si>
  <si>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</si>
  <si>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</si>
  <si>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</si>
  <si>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</si>
  <si>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</si>
  <si>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</si>
  <si>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</si>
  <si>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</si>
  <si>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</si>
  <si>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</si>
  <si>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</si>
  <si>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</si>
  <si>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</si>
  <si>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</si>
  <si>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</si>
  <si>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</si>
  <si>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</si>
  <si>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</si>
  <si>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</si>
  <si>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</si>
  <si>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</si>
  <si>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</si>
  <si>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</si>
  <si>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</si>
  <si>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</si>
  <si>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</si>
  <si>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</si>
  <si>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</si>
  <si>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</si>
  <si>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</si>
  <si>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</si>
  <si>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</si>
  <si>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</si>
  <si>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</si>
  <si>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</si>
  <si>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</si>
  <si>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</si>
  <si>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</si>
  <si>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</si>
  <si>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</si>
  <si>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</si>
  <si>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</si>
  <si>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</si>
  <si>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</si>
  <si>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</si>
  <si>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</si>
  <si>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</si>
  <si>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</si>
  <si>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</si>
  <si>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</si>
  <si>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</si>
  <si>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</si>
  <si>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</si>
  <si>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</si>
  <si>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</si>
  <si>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</si>
  <si>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</si>
  <si>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</si>
  <si>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</si>
  <si>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</si>
  <si>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</si>
  <si>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</si>
  <si>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</si>
  <si>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</si>
  <si>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</si>
  <si>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</si>
  <si>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</si>
  <si>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</si>
  <si>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</si>
  <si>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</si>
  <si>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</si>
  <si>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</si>
  <si>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</si>
  <si>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</si>
  <si>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</si>
  <si>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</si>
  <si>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</si>
  <si>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</si>
  <si>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</si>
  <si>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</si>
  <si>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</si>
  <si>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</si>
  <si>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</si>
  <si>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</si>
  <si>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</si>
  <si>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</si>
  <si>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</si>
  <si>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</si>
  <si>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</si>
  <si>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</si>
  <si>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</si>
  <si>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</si>
  <si>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</si>
  <si>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</si>
  <si>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</si>
  <si>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</si>
  <si>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</si>
  <si>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</si>
  <si>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</si>
  <si>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</si>
  <si>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</si>
  <si>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</si>
  <si>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</si>
  <si>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</si>
  <si>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</si>
  <si>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</si>
  <si>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</si>
  <si>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</si>
  <si>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</si>
  <si>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</si>
  <si>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</si>
  <si>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</si>
  <si>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</si>
  <si>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</si>
  <si>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</si>
  <si>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</si>
  <si>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</si>
  <si>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</si>
  <si>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</si>
  <si>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</si>
  <si>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</si>
  <si>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</si>
  <si>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</si>
  <si>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</si>
  <si>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</si>
  <si>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</si>
  <si>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</si>
  <si>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</si>
  <si>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</si>
  <si>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</si>
  <si>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</si>
  <si>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</si>
  <si>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</si>
  <si>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</si>
  <si>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</si>
  <si>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</si>
  <si>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</si>
  <si>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</si>
  <si>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</si>
  <si>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</si>
  <si>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</si>
  <si>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</si>
  <si>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</si>
  <si>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</si>
  <si>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</si>
  <si>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</si>
  <si>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</si>
  <si>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</si>
  <si>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</si>
  <si>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</si>
  <si>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</si>
  <si>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</si>
  <si>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</si>
  <si>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</si>
  <si>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</si>
  <si>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</si>
  <si>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</si>
  <si>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</si>
  <si>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</si>
  <si>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</si>
  <si>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</si>
  <si>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</si>
  <si>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</si>
  <si>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</si>
  <si>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</si>
  <si>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</si>
  <si>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</si>
  <si>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</si>
  <si>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</si>
  <si>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</si>
  <si>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</si>
  <si>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</si>
  <si>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</si>
  <si>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</si>
  <si>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</si>
  <si>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</si>
  <si>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</si>
  <si>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</si>
  <si>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</si>
  <si>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</si>
  <si>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</si>
  <si>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</si>
  <si>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</si>
  <si>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</si>
  <si>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</si>
  <si>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</si>
  <si>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</si>
  <si>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</si>
  <si>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</si>
  <si>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</si>
  <si>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</si>
  <si>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</si>
  <si>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</si>
  <si>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</si>
  <si>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</si>
  <si>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</si>
  <si>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</si>
  <si>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</si>
  <si>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</si>
  <si>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</si>
  <si>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</si>
  <si>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</si>
  <si>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</si>
  <si>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</si>
  <si>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</si>
  <si>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</si>
  <si>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</si>
  <si>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</si>
  <si>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</si>
  <si>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</si>
  <si>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</si>
  <si>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</si>
  <si>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</si>
  <si>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</si>
  <si>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</si>
  <si>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</si>
  <si>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</si>
  <si>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</si>
  <si>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</si>
  <si>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</si>
  <si>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</si>
  <si>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</si>
  <si>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</si>
  <si>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</si>
  <si>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</si>
  <si>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</si>
  <si>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</si>
  <si>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</si>
  <si>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</si>
  <si>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</si>
  <si>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</si>
  <si>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</si>
  <si>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</si>
  <si>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</si>
  <si>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</si>
  <si>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</si>
  <si>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</si>
  <si>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</si>
  <si>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</si>
  <si>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</si>
  <si>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</si>
  <si>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</si>
  <si>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</si>
  <si>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</si>
  <si>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</si>
  <si>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</si>
  <si>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</si>
  <si>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</si>
  <si>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</si>
  <si>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</si>
  <si>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</si>
  <si>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</si>
  <si>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</si>
  <si>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</si>
  <si>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</si>
  <si>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</si>
  <si>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</si>
  <si>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</si>
  <si>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</si>
  <si>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</si>
  <si>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</si>
  <si>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</si>
  <si>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</si>
  <si>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</si>
  <si>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</si>
  <si>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</si>
  <si>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</si>
  <si>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</si>
  <si>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</si>
  <si>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</si>
  <si>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</si>
  <si>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</si>
  <si>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</si>
  <si>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</si>
  <si>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</si>
  <si>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</si>
  <si>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</si>
  <si>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</si>
  <si>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</si>
  <si>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</si>
  <si>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</si>
  <si>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</si>
  <si>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</si>
  <si>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</si>
  <si>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</si>
  <si>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</si>
  <si>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</si>
  <si>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</si>
  <si>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</si>
  <si>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</si>
  <si>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</si>
  <si>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</si>
  <si>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</si>
  <si>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</si>
  <si>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</si>
  <si>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</si>
  <si>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</si>
  <si>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</si>
  <si>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</si>
  <si>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</si>
  <si>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</si>
  <si>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</si>
  <si>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</si>
  <si>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</si>
  <si>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</si>
  <si>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</si>
  <si>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</si>
  <si>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</si>
  <si>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</si>
  <si>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</si>
  <si>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</si>
  <si>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</si>
  <si>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</si>
  <si>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</si>
  <si>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</si>
  <si>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</si>
  <si>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</si>
  <si>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</si>
  <si>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</si>
  <si>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</si>
  <si>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</si>
  <si>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</si>
  <si>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</si>
  <si>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</si>
  <si>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</si>
  <si>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</si>
  <si>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</si>
  <si>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</si>
  <si>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</si>
  <si>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</si>
  <si>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</si>
  <si>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</si>
  <si>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</si>
  <si>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</si>
  <si>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</si>
  <si>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</si>
  <si>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</si>
  <si>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</si>
  <si>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</si>
  <si>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</si>
  <si>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</si>
  <si>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</si>
  <si>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</si>
  <si>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</si>
  <si>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</si>
  <si>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</si>
  <si>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</si>
  <si>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</si>
  <si>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</si>
  <si>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</si>
  <si>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</si>
  <si>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</si>
  <si>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</si>
  <si>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</si>
  <si>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</si>
  <si>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</si>
  <si>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</si>
  <si>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</si>
  <si>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</si>
  <si>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</si>
  <si>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</si>
  <si>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</si>
  <si>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</si>
  <si>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</si>
  <si>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</si>
  <si>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</si>
  <si>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</si>
  <si>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</si>
  <si>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</si>
  <si>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</si>
  <si>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</si>
  <si>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</si>
  <si>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</si>
  <si>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</si>
  <si>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</si>
  <si>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</si>
  <si>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</si>
  <si>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</si>
  <si>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</si>
  <si>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</si>
  <si>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</si>
  <si>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</si>
  <si>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</si>
  <si>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</si>
  <si>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</si>
  <si>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</si>
  <si>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</si>
  <si>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</si>
  <si>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</si>
  <si>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</si>
  <si>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</si>
  <si>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</si>
  <si>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</si>
  <si>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</si>
  <si>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</si>
  <si>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</si>
  <si>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</si>
  <si>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</si>
  <si>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</si>
  <si>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</si>
  <si>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</si>
  <si>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</si>
  <si>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</si>
  <si>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</si>
  <si>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</si>
  <si>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</si>
  <si>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</si>
  <si>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</si>
  <si>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</si>
  <si>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</si>
  <si>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</si>
  <si>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</si>
  <si>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</si>
  <si>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</si>
  <si>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</si>
  <si>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</si>
  <si>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</si>
  <si>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</si>
  <si>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</si>
  <si>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</si>
  <si>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</si>
  <si>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</si>
  <si>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</si>
  <si>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</si>
  <si>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</si>
  <si>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</si>
  <si>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</si>
  <si>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</si>
  <si>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</si>
  <si>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</si>
  <si>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</si>
  <si>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</si>
  <si>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</si>
  <si>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</si>
  <si>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</si>
  <si>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</si>
  <si>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</si>
  <si>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</si>
  <si>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</si>
  <si>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</si>
  <si>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</si>
  <si>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</si>
  <si>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</si>
  <si>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</si>
  <si>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</si>
  <si>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</si>
  <si>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</si>
  <si>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</si>
  <si>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</si>
  <si>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</si>
  <si>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</si>
  <si>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</si>
  <si>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</si>
  <si>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</si>
  <si>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</si>
  <si>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</si>
  <si>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</si>
  <si>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</si>
  <si>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</si>
  <si>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</si>
  <si>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</si>
  <si>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</si>
  <si>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</si>
  <si>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</si>
  <si>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</si>
  <si>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</si>
  <si>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</si>
  <si>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</si>
  <si>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</si>
  <si>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</si>
  <si>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</si>
  <si>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</si>
  <si>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</si>
  <si>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</si>
  <si>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</si>
  <si>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</si>
  <si>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</si>
  <si>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</si>
  <si>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</si>
  <si>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</si>
  <si>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</si>
  <si>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</si>
  <si>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</si>
  <si>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</si>
  <si>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</si>
  <si>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</si>
  <si>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</si>
  <si>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</si>
  <si>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</si>
  <si>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</si>
  <si>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</si>
  <si>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</si>
  <si>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</si>
  <si>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</si>
  <si>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</si>
  <si>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</si>
  <si>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</si>
  <si>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</si>
  <si>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</si>
  <si>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</si>
  <si>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</si>
  <si>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</si>
  <si>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</si>
  <si>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</si>
  <si>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</si>
  <si>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</si>
  <si>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</si>
  <si>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</si>
  <si>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</si>
  <si>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</si>
  <si>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</si>
  <si>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</si>
  <si>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</si>
  <si>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</si>
  <si>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</si>
  <si>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</si>
  <si>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</si>
  <si>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</si>
  <si>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</si>
  <si>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</si>
  <si>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</si>
  <si>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</si>
  <si>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</si>
  <si>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</si>
  <si>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</si>
  <si>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</si>
  <si>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</si>
  <si>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</si>
  <si>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</si>
  <si>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</si>
  <si>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</si>
  <si>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</si>
  <si>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</si>
  <si>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</si>
  <si>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</si>
  <si>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</si>
  <si>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</si>
  <si>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</si>
  <si>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</si>
  <si>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</si>
  <si>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</si>
  <si>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</si>
  <si>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</si>
  <si>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</si>
  <si>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</si>
  <si>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</si>
  <si>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</si>
  <si>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</si>
  <si>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</si>
  <si>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</si>
  <si>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</si>
  <si>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</si>
  <si>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</si>
  <si>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</si>
  <si>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</si>
  <si>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</si>
  <si>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</si>
  <si>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</si>
  <si>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</si>
  <si>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</si>
  <si>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</si>
  <si>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</si>
  <si>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</si>
  <si>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</si>
  <si>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</si>
  <si>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</si>
  <si>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</si>
  <si>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</si>
  <si>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</si>
  <si>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</si>
  <si>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</si>
  <si>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</si>
  <si>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</si>
  <si>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</si>
  <si>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</si>
  <si>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</si>
  <si>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</si>
  <si>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</si>
  <si>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</si>
  <si>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</si>
  <si>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</si>
  <si>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</si>
  <si>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</si>
  <si>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</si>
  <si>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</si>
  <si>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</si>
  <si>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</si>
  <si>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</si>
  <si>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</si>
  <si>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</si>
  <si>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</si>
  <si>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</si>
  <si>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</si>
  <si>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</si>
  <si>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</si>
  <si>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</si>
  <si>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</si>
  <si>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</si>
  <si>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</si>
  <si>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</si>
  <si>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</si>
  <si>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</si>
  <si>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</si>
  <si>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</si>
  <si>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</si>
  <si>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</si>
  <si>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</si>
  <si>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</si>
  <si>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</si>
  <si>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</si>
  <si>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</si>
  <si>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</si>
  <si>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</si>
  <si>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</si>
  <si>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</si>
  <si>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</si>
  <si>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</si>
  <si>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</si>
  <si>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</si>
  <si>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</si>
  <si>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</si>
  <si>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</si>
  <si>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</si>
  <si>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</si>
  <si>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</si>
  <si>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</si>
  <si>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</si>
  <si>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</si>
  <si>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</si>
  <si>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</si>
  <si>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</si>
  <si>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</si>
  <si>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</si>
  <si>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</si>
  <si>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</si>
  <si>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</si>
  <si>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</si>
  <si>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</si>
  <si>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</si>
  <si>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</si>
  <si>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</si>
  <si>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</si>
  <si>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</si>
  <si>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</si>
  <si>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</si>
  <si>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</si>
  <si>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</si>
  <si>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</si>
  <si>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</si>
  <si>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</si>
  <si>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</si>
  <si>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</si>
  <si>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</si>
  <si>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</si>
  <si>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</si>
  <si>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</si>
  <si>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</si>
  <si>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</si>
  <si>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</si>
  <si>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</si>
  <si>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</si>
  <si>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</si>
  <si>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</si>
  <si>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</si>
  <si>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</si>
  <si>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</si>
  <si>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</si>
  <si>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</si>
  <si>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</si>
  <si>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</si>
  <si>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</si>
  <si>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</si>
  <si>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</si>
  <si>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</si>
  <si>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</si>
  <si>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</si>
  <si>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</si>
  <si>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</si>
  <si>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</si>
  <si>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</si>
  <si>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</si>
  <si>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</si>
  <si>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</si>
  <si>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</si>
  <si>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</si>
  <si>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</si>
  <si>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</si>
  <si>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</si>
  <si>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</si>
  <si>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</si>
  <si>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</si>
  <si>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</si>
  <si>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</si>
  <si>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</si>
  <si>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</si>
  <si>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</si>
  <si>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</si>
  <si>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</si>
  <si>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</si>
  <si>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</si>
  <si>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</si>
  <si>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</si>
  <si>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</si>
  <si>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</si>
  <si>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</si>
  <si>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</si>
  <si>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</si>
  <si>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</si>
  <si>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</si>
  <si>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</si>
  <si>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</si>
  <si>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</si>
  <si>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</si>
  <si>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</si>
  <si>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</si>
  <si>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</si>
  <si>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</si>
  <si>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</si>
  <si>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</si>
  <si>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</si>
  <si>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</si>
  <si>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</si>
  <si>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</si>
  <si>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</si>
  <si>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</si>
  <si>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</si>
  <si>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</si>
  <si>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</si>
  <si>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</si>
  <si>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</si>
  <si>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</si>
  <si>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</si>
  <si>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</si>
  <si>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</si>
  <si>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</si>
  <si>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</si>
  <si>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</si>
  <si>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</si>
  <si>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</si>
  <si>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</si>
  <si>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</si>
  <si>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</si>
  <si>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</si>
  <si>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</si>
  <si>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</si>
  <si>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</si>
  <si>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</si>
  <si>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</si>
  <si>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</si>
  <si>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</si>
  <si>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</si>
  <si>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</si>
  <si>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</si>
  <si>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</si>
  <si>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</si>
  <si>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</si>
  <si>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</si>
  <si>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</si>
  <si>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</si>
  <si>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</si>
  <si>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</si>
  <si>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</si>
  <si>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</si>
  <si>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</si>
  <si>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</si>
  <si>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</si>
  <si>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</si>
  <si>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</si>
  <si>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</si>
  <si>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</si>
  <si>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</si>
  <si>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</si>
  <si>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</si>
  <si>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</si>
  <si>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</si>
  <si>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</si>
  <si>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</si>
  <si>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</si>
  <si>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</si>
  <si>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</si>
  <si>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</si>
  <si>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</si>
  <si>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</si>
  <si>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</si>
  <si>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</si>
  <si>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</si>
  <si>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</si>
  <si>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</si>
  <si>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</si>
  <si>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</si>
  <si>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</si>
  <si>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</si>
  <si>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</si>
  <si>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</si>
  <si>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</si>
  <si>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</si>
  <si>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</si>
  <si>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</si>
  <si>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</si>
  <si>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</si>
  <si>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</si>
  <si>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</si>
  <si>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</si>
  <si>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</si>
  <si>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</si>
  <si>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</si>
  <si>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</si>
  <si>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</si>
  <si>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</si>
  <si>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</si>
  <si>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</si>
  <si>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</si>
  <si>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</si>
  <si>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</si>
  <si>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</si>
  <si>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</si>
  <si>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</si>
  <si>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</si>
  <si>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</si>
  <si>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</si>
  <si>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</si>
  <si>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</si>
  <si>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</si>
  <si>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</si>
  <si>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</si>
  <si>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</si>
  <si>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</si>
  <si>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</si>
  <si>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</si>
  <si>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</si>
  <si>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</si>
  <si>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</si>
  <si>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</si>
  <si>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</si>
  <si>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</si>
  <si>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</si>
  <si>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</si>
  <si>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</si>
  <si>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</si>
  <si>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</si>
  <si>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</si>
  <si>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</si>
  <si>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</si>
  <si>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</si>
  <si>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</si>
  <si>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</si>
  <si>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</si>
  <si>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</si>
  <si>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</si>
  <si>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</si>
  <si>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</si>
  <si>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</si>
  <si>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</si>
  <si>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</si>
  <si>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</si>
  <si>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</si>
  <si>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</si>
  <si>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</si>
  <si>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</si>
  <si>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</si>
  <si>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</si>
  <si>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</si>
  <si>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</si>
  <si>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</si>
  <si>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</si>
  <si>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</si>
  <si>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</si>
  <si>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</si>
  <si>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</si>
  <si>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</si>
  <si>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</si>
  <si>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</si>
  <si>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</si>
  <si>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</si>
  <si>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</si>
  <si>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</si>
  <si>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</si>
  <si>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</si>
  <si>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</si>
  <si>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</si>
  <si>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</si>
  <si>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</si>
  <si>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</si>
  <si>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</si>
  <si>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</si>
  <si>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</si>
  <si>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</si>
  <si>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</si>
  <si>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</si>
  <si>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</si>
  <si>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</si>
  <si>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</si>
  <si>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</si>
  <si>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</si>
  <si>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</si>
  <si>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</si>
  <si>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</si>
  <si>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</si>
  <si>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</si>
  <si>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</si>
  <si>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</si>
  <si>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</si>
  <si>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</si>
  <si>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</si>
  <si>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</si>
  <si>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</si>
  <si>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</si>
  <si>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</si>
  <si>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</si>
  <si>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</si>
  <si>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</si>
  <si>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</si>
  <si>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</si>
  <si>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</si>
  <si>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</si>
  <si>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</si>
  <si>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</si>
  <si>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</si>
  <si>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</si>
  <si>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</si>
  <si>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</si>
  <si>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</si>
  <si>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</si>
  <si>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</si>
  <si>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</si>
  <si>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</si>
  <si>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</si>
  <si>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</si>
  <si>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</si>
  <si>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</si>
  <si>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</si>
  <si>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</si>
  <si>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</si>
  <si>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</si>
  <si>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</si>
  <si>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</si>
  <si>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</si>
  <si>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</si>
  <si>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</si>
  <si>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</si>
  <si>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</si>
  <si>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</si>
  <si>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</si>
  <si>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</si>
  <si>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</si>
  <si>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</si>
  <si>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</si>
  <si>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</si>
  <si>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</si>
  <si>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</si>
  <si>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</si>
  <si>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</si>
  <si>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</si>
  <si>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</si>
  <si>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</si>
  <si>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</si>
  <si>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</si>
  <si>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</si>
  <si>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</si>
  <si>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</si>
  <si>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</si>
  <si>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</si>
  <si>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</si>
  <si>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</si>
  <si>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</si>
  <si>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</si>
  <si>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</si>
  <si>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</si>
  <si>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</si>
  <si>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</si>
  <si>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</si>
  <si>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</si>
  <si>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</si>
  <si>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</si>
  <si>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</si>
  <si>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</si>
  <si>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</si>
  <si>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</si>
  <si>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</si>
  <si>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</si>
  <si>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</si>
  <si>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</si>
  <si>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</si>
  <si>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</si>
  <si>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</si>
  <si>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</si>
  <si>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</si>
  <si>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</si>
  <si>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</si>
  <si>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</si>
  <si>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</si>
  <si>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</si>
  <si>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</si>
  <si>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</si>
  <si>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</si>
  <si>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</si>
  <si>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</si>
  <si>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</si>
  <si>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</si>
  <si>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</si>
  <si>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</si>
  <si>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</si>
  <si>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</si>
  <si>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</si>
  <si>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</si>
  <si>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</si>
  <si>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</si>
  <si>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</si>
  <si>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</si>
  <si>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</si>
  <si>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</si>
  <si>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</si>
  <si>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</si>
  <si>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</si>
  <si>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</si>
  <si>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</si>
  <si>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</si>
  <si>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</si>
  <si>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</si>
  <si>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</si>
  <si>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</si>
  <si>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</si>
  <si>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</si>
  <si>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</si>
  <si>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</si>
  <si>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</si>
  <si>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</si>
  <si>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</si>
  <si>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</si>
  <si>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</si>
  <si>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</si>
  <si>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</si>
  <si>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</si>
  <si>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</si>
  <si>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</si>
  <si>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</si>
  <si>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</si>
  <si>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</si>
  <si>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</si>
  <si>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</si>
  <si>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</si>
  <si>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</si>
  <si>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</si>
  <si>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</si>
  <si>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</si>
  <si>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</si>
  <si>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</si>
  <si>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</si>
  <si>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</si>
  <si>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</si>
  <si>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</si>
  <si>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</si>
  <si>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</si>
  <si>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</si>
  <si>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</si>
  <si>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</si>
  <si>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</si>
  <si>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</si>
  <si>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</si>
  <si>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</si>
  <si>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</si>
  <si>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</si>
  <si>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</si>
  <si>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</si>
  <si>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</si>
  <si>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</si>
  <si>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</si>
  <si>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</si>
  <si>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</si>
  <si>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</si>
  <si>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</si>
  <si>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</si>
  <si>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</si>
  <si>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</si>
  <si>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</si>
  <si>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</si>
  <si>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</si>
  <si>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</si>
  <si>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</si>
  <si>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</si>
  <si>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</si>
  <si>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</si>
  <si>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</si>
  <si>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</si>
  <si>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</si>
  <si>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</si>
  <si>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</si>
  <si>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</si>
  <si>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</si>
  <si>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</si>
  <si>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</si>
  <si>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</si>
  <si>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</si>
  <si>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</si>
  <si>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</si>
  <si>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</si>
  <si>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</si>
  <si>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</si>
  <si>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</si>
  <si>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</si>
  <si>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</si>
  <si>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</si>
  <si>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</si>
  <si>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</si>
  <si>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</si>
  <si>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</si>
  <si>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</si>
  <si>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</si>
  <si>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</si>
  <si>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</si>
  <si>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</si>
  <si>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</si>
  <si>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</si>
  <si>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</si>
  <si>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</si>
  <si>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</si>
  <si>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</si>
  <si>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</si>
  <si>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</si>
  <si>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</si>
  <si>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</si>
  <si>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</si>
  <si>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</si>
  <si>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</si>
  <si>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</si>
  <si>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</si>
  <si>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</si>
  <si>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</si>
  <si>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</si>
  <si>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</si>
  <si>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</si>
  <si>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</si>
  <si>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</si>
  <si>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</si>
  <si>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</si>
  <si>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</si>
  <si>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</si>
  <si>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</si>
  <si>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</si>
  <si>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</si>
  <si>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</si>
  <si>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</si>
  <si>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</si>
  <si>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</si>
  <si>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</si>
  <si>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</si>
  <si>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</si>
  <si>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</si>
  <si>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</si>
  <si>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</si>
  <si>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</si>
  <si>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</si>
  <si>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</si>
  <si>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</si>
  <si>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</si>
  <si>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</si>
  <si>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</si>
  <si>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</si>
  <si>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</si>
  <si>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</si>
  <si>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</si>
  <si>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</si>
  <si>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</si>
  <si>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</si>
  <si>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</si>
  <si>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</si>
  <si>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</si>
  <si>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</si>
  <si>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</si>
  <si>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</si>
  <si>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</si>
  <si>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</si>
  <si>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</si>
  <si>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</si>
  <si>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</si>
  <si>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</si>
  <si>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</si>
  <si>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</si>
  <si>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</si>
  <si>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</si>
  <si>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</si>
  <si>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</si>
  <si>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</si>
  <si>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</si>
  <si>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</si>
  <si>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</si>
  <si>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</si>
  <si>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</si>
  <si>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</si>
  <si>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</si>
  <si>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</si>
  <si>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</si>
  <si>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</si>
  <si>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</si>
  <si>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</si>
  <si>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</si>
  <si>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</si>
  <si>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</si>
  <si>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</si>
  <si>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</si>
  <si>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</si>
  <si>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</si>
  <si>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</si>
  <si>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</si>
  <si>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</si>
  <si>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</si>
  <si>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</si>
  <si>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</si>
  <si>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</si>
  <si>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</si>
  <si>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</si>
  <si>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</si>
  <si>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</si>
  <si>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</si>
  <si>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</si>
  <si>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</si>
  <si>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</si>
  <si>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</si>
  <si>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</si>
  <si>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</si>
  <si>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</si>
  <si>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</si>
  <si>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</si>
  <si>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</si>
  <si>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</si>
  <si>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</si>
  <si>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</si>
  <si>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</si>
  <si>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</si>
  <si>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</si>
  <si>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</si>
  <si>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</si>
  <si>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</si>
  <si>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</si>
  <si>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</si>
  <si>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</si>
  <si>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</si>
  <si>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</si>
  <si>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</si>
  <si>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</si>
  <si>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</si>
  <si>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</si>
  <si>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</si>
  <si>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</si>
  <si>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</si>
  <si>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</si>
  <si>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</si>
  <si>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</si>
  <si>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</si>
  <si>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</si>
  <si>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</si>
  <si>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</si>
  <si>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</si>
  <si>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</si>
  <si>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</si>
  <si>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</si>
  <si>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</si>
  <si>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</si>
  <si>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</si>
  <si>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</si>
  <si>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</si>
  <si>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</si>
  <si>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</si>
  <si>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</si>
  <si>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</si>
  <si>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</si>
  <si>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</si>
  <si>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</si>
  <si>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</si>
  <si>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</si>
  <si>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</si>
  <si>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</si>
  <si>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</si>
  <si>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</si>
  <si>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</si>
  <si>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</si>
  <si>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</si>
  <si>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</si>
  <si>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</si>
  <si>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</si>
  <si>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</si>
  <si>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</si>
  <si>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</si>
  <si>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</si>
  <si>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</si>
  <si>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</si>
  <si>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</si>
  <si>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</si>
  <si>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</si>
  <si>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</si>
  <si>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</si>
  <si>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</si>
  <si>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</si>
  <si>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</si>
  <si>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</si>
  <si>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</si>
  <si>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</si>
  <si>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</si>
  <si>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</si>
  <si>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</si>
  <si>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</si>
  <si>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</si>
  <si>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</si>
  <si>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</si>
  <si>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</si>
  <si>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</si>
  <si>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</si>
  <si>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</si>
  <si>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</si>
  <si>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</si>
  <si>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</si>
  <si>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</si>
  <si>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</si>
  <si>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</si>
  <si>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</si>
  <si>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</si>
  <si>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</si>
  <si>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</si>
  <si>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</si>
  <si>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</si>
  <si>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</si>
  <si>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</si>
  <si>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</si>
  <si>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</si>
  <si>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</si>
  <si>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</si>
  <si>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</si>
  <si>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</si>
  <si>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</si>
  <si>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</si>
  <si>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</si>
  <si>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</si>
  <si>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</si>
  <si>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</si>
  <si>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</si>
  <si>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</si>
  <si>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</si>
  <si>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</si>
  <si>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</si>
  <si>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</si>
  <si>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</si>
  <si>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</si>
  <si>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</si>
  <si>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</si>
  <si>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</si>
  <si>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</si>
  <si>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</si>
  <si>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</si>
  <si>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</si>
  <si>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</si>
  <si>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</si>
  <si>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</si>
  <si>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</si>
  <si>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</si>
  <si>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</si>
  <si>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</si>
  <si>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</si>
  <si>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</si>
  <si>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</si>
  <si>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</si>
  <si>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</si>
  <si>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</si>
  <si>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</si>
  <si>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</si>
  <si>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</si>
  <si>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</si>
  <si>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</si>
  <si>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</si>
  <si>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</si>
  <si>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</si>
  <si>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</si>
  <si>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</si>
  <si>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</si>
  <si>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</si>
  <si>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</si>
  <si>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</si>
  <si>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</si>
  <si>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</si>
  <si>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</si>
  <si>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</si>
  <si>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</si>
  <si>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</si>
  <si>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</si>
  <si>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</si>
  <si>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</si>
  <si>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</si>
  <si>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</si>
  <si>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</si>
  <si>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</si>
  <si>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</si>
  <si>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</si>
  <si>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</si>
  <si>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</si>
  <si>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</si>
  <si>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</si>
  <si>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</si>
  <si>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</si>
  <si>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</si>
  <si>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</si>
  <si>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</si>
  <si>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</si>
  <si>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</si>
  <si>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</si>
  <si>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</si>
  <si>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</si>
  <si>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</si>
  <si>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</si>
  <si>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</si>
  <si>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</si>
  <si>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</si>
  <si>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</si>
  <si>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</si>
  <si>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</si>
  <si>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</si>
  <si>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</si>
  <si>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</si>
  <si>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</si>
  <si>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</si>
  <si>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</si>
  <si>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</si>
  <si>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</si>
  <si>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</si>
  <si>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</si>
  <si>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</si>
  <si>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</si>
  <si>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</si>
  <si>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</si>
  <si>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</si>
  <si>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</si>
  <si>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</si>
  <si>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</si>
  <si>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</si>
  <si>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</si>
  <si>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</si>
  <si>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</si>
  <si>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</si>
  <si>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</si>
  <si>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</si>
  <si>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</si>
  <si>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</si>
  <si>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</si>
  <si>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</si>
  <si>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</si>
  <si>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</si>
  <si>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</si>
  <si>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</si>
  <si>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</si>
  <si>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</si>
  <si>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</si>
  <si>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</si>
  <si>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</si>
  <si>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</si>
  <si>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</si>
  <si>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</si>
  <si>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</si>
  <si>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</si>
  <si>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</si>
  <si>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</si>
  <si>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</si>
  <si>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</si>
  <si>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</si>
  <si>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</si>
  <si>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</si>
  <si>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</si>
  <si>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</si>
  <si>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</si>
  <si>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</si>
  <si>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</si>
  <si>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</si>
  <si>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</si>
  <si>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</si>
  <si>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</si>
  <si>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</si>
  <si>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</si>
  <si>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</si>
  <si>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</si>
  <si>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</si>
  <si>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</si>
  <si>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</si>
  <si>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</si>
  <si>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</si>
  <si>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</si>
  <si>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</si>
  <si>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</si>
  <si>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</si>
  <si>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</si>
  <si>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</si>
  <si>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</si>
  <si>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</si>
  <si>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</si>
  <si>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</si>
  <si>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</si>
  <si>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</si>
  <si>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</si>
  <si>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</si>
  <si>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</si>
  <si>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</si>
  <si>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</si>
  <si>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</si>
  <si>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</si>
  <si>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</si>
  <si>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</si>
  <si>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</si>
  <si>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</si>
  <si>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</si>
  <si>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</si>
  <si>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</si>
  <si>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</si>
  <si>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</si>
  <si>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</si>
  <si>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</si>
  <si>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</si>
  <si>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</si>
  <si>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</si>
  <si>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</si>
  <si>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</si>
  <si>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</si>
  <si>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</si>
  <si>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</si>
  <si>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</si>
  <si>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</si>
  <si>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</si>
  <si>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</si>
  <si>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</si>
  <si>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</si>
  <si>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</si>
  <si>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</si>
  <si>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</si>
  <si>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</si>
  <si>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</si>
  <si>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</si>
  <si>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</si>
  <si>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</si>
  <si>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</si>
  <si>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</si>
  <si>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</si>
  <si>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</si>
  <si>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</si>
  <si>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</si>
  <si>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</si>
  <si>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</si>
  <si>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</si>
  <si>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</si>
  <si>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</si>
  <si>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</si>
  <si>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</si>
  <si>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</si>
  <si>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</si>
  <si>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</si>
  <si>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</si>
  <si>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</si>
  <si>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</si>
  <si>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</si>
  <si>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</si>
  <si>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</si>
  <si>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</si>
  <si>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</si>
  <si>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</si>
  <si>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</si>
  <si>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</si>
  <si>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</si>
  <si>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</si>
  <si>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</si>
  <si>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</si>
  <si>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</si>
  <si>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</si>
  <si>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</si>
  <si>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</si>
  <si>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</si>
  <si>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</si>
  <si>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</si>
  <si>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</si>
  <si>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</si>
  <si>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</si>
  <si>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</si>
  <si>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</si>
  <si>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</si>
  <si>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</si>
  <si>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</si>
  <si>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</si>
  <si>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</si>
  <si>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</si>
  <si>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</si>
  <si>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</si>
  <si>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</si>
  <si>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</si>
  <si>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</si>
  <si>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</si>
  <si>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</si>
  <si>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</si>
  <si>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</si>
  <si>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</si>
  <si>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</si>
  <si>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</si>
  <si>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</si>
  <si>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</si>
  <si>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</si>
  <si>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</si>
  <si>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</si>
  <si>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</si>
  <si>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</si>
  <si>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</si>
  <si>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</si>
  <si>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</si>
  <si>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</si>
  <si>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</si>
  <si>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</si>
  <si>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</si>
  <si>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</si>
  <si>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</si>
  <si>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</si>
  <si>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</si>
  <si>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</si>
  <si>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</si>
  <si>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</si>
  <si>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</si>
  <si>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</si>
  <si>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</si>
  <si>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</si>
  <si>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</si>
  <si>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</si>
  <si>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</si>
  <si>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</si>
  <si>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</si>
  <si>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</si>
  <si>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</si>
  <si>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</si>
  <si>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</si>
  <si>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</si>
  <si>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</si>
  <si>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</si>
  <si>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</si>
  <si>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</si>
  <si>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</si>
  <si>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</si>
  <si>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</si>
  <si>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</si>
  <si>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</si>
  <si>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</si>
  <si>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</si>
  <si>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</si>
  <si>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</si>
  <si>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</si>
  <si>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</si>
  <si>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</si>
  <si>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</si>
  <si>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</si>
  <si>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</si>
  <si>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</si>
  <si>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</si>
  <si>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</si>
  <si>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</si>
  <si>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</si>
  <si>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</si>
  <si>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</si>
  <si>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</si>
  <si>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</si>
  <si>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</si>
  <si>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</si>
  <si>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</si>
  <si>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</si>
  <si>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</si>
  <si>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</si>
  <si>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</si>
  <si>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</si>
  <si>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</si>
  <si>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</si>
  <si>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</si>
  <si>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</si>
  <si>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</si>
  <si>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</si>
  <si>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</si>
  <si>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</si>
  <si>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</si>
  <si>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</si>
  <si>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</si>
  <si>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</si>
  <si>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</si>
  <si>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</si>
  <si>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</si>
  <si>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</si>
  <si>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</si>
  <si>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</si>
  <si>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</si>
  <si>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</si>
  <si>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</si>
  <si>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</si>
  <si>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</si>
  <si>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</si>
  <si>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</si>
  <si>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</si>
  <si>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</si>
  <si>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</si>
  <si>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</si>
  <si>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</si>
  <si>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</si>
  <si>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</si>
  <si>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</si>
  <si>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</si>
  <si>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</si>
  <si>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</si>
  <si>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</si>
  <si>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</si>
  <si>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</si>
  <si>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</si>
  <si>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</si>
  <si>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</si>
  <si>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</si>
  <si>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</si>
  <si>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</si>
  <si>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</si>
  <si>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</si>
  <si>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</si>
  <si>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</si>
  <si>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</si>
  <si>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</si>
  <si>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</si>
  <si>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</si>
  <si>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</si>
  <si>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</si>
  <si>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</si>
  <si>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</si>
  <si>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</si>
  <si>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</si>
  <si>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</si>
  <si>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</si>
  <si>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</si>
  <si>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</si>
  <si>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</si>
  <si>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</si>
  <si>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</si>
  <si>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</si>
  <si>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</si>
  <si>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</si>
  <si>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</si>
  <si>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</si>
  <si>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</si>
  <si>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</si>
  <si>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</si>
  <si>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</si>
  <si>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</si>
  <si>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</si>
  <si>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</si>
  <si>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</si>
  <si>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</si>
  <si>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</si>
  <si>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</si>
  <si>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</si>
  <si>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</si>
  <si>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</si>
  <si>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</si>
  <si>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</si>
  <si>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</si>
  <si>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</si>
  <si>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</si>
  <si>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</si>
  <si>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</si>
  <si>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</si>
  <si>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</si>
  <si>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</si>
  <si>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</si>
  <si>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</si>
  <si>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</si>
  <si>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</si>
  <si>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</si>
  <si>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</si>
  <si>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</si>
  <si>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</si>
  <si>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</si>
  <si>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</si>
  <si>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</si>
  <si>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</si>
  <si>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</si>
  <si>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</si>
  <si>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</si>
  <si>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</si>
  <si>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</si>
  <si>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</si>
  <si>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</si>
  <si>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</si>
  <si>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</si>
  <si>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</si>
  <si>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</si>
  <si>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</si>
  <si>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</si>
  <si>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</si>
  <si>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</si>
  <si>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</si>
  <si>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</si>
  <si>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</si>
  <si>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</si>
  <si>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</si>
  <si>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</si>
  <si>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</si>
  <si>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</si>
  <si>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</si>
  <si>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</si>
  <si>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</si>
  <si>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</si>
  <si>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</si>
  <si>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</si>
  <si>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</si>
  <si>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</si>
  <si>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</si>
  <si>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</si>
  <si>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</si>
  <si>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</si>
  <si>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</si>
  <si>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</si>
  <si>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</si>
  <si>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</si>
  <si>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</si>
  <si>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</si>
  <si>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</si>
  <si>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</si>
  <si>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</si>
  <si>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</si>
  <si>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</si>
  <si>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</si>
  <si>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</si>
  <si>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</si>
  <si>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</si>
  <si>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</si>
  <si>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</si>
  <si>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</si>
  <si>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</si>
  <si>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</si>
  <si>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</si>
  <si>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</si>
  <si>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</si>
  <si>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</si>
  <si>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</si>
  <si>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</si>
  <si>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</si>
  <si>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</si>
  <si>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</si>
  <si>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</si>
  <si>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</si>
  <si>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</si>
  <si>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</si>
  <si>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</si>
  <si>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</si>
  <si>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</si>
  <si>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</si>
  <si>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</si>
  <si>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</si>
  <si>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</si>
  <si>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</si>
  <si>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</si>
  <si>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</si>
  <si>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</si>
  <si>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</si>
  <si>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</si>
  <si>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</si>
  <si>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</si>
  <si>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</si>
  <si>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</si>
  <si>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</si>
  <si>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</si>
  <si>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</si>
  <si>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</si>
  <si>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</si>
  <si>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</si>
  <si>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</si>
  <si>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</si>
  <si>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</si>
  <si>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</si>
  <si>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</si>
  <si>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</si>
  <si>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</si>
  <si>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</si>
  <si>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</si>
  <si>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</si>
  <si>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</si>
  <si>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</si>
  <si>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</si>
  <si>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</si>
  <si>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</si>
  <si>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</si>
  <si>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</si>
  <si>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</si>
  <si>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</si>
  <si>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</si>
  <si>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</si>
  <si>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</si>
  <si>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</si>
  <si>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</si>
  <si>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</si>
  <si>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</si>
  <si>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</si>
  <si>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</si>
  <si>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</si>
  <si>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</si>
  <si>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</si>
  <si>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</si>
  <si>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</si>
  <si>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</si>
  <si>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</si>
  <si>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</si>
  <si>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</si>
  <si>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</si>
  <si>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</si>
  <si>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</si>
  <si>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</si>
  <si>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</si>
  <si>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</si>
  <si>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</si>
  <si>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</si>
  <si>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</si>
  <si>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</si>
  <si>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</si>
  <si>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</si>
  <si>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</si>
  <si>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</si>
  <si>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</si>
  <si>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</si>
  <si>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</si>
  <si>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</si>
  <si>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</si>
  <si>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</si>
  <si>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</si>
  <si>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</si>
  <si>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</si>
  <si>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</si>
  <si>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</si>
  <si>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</si>
  <si>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</si>
  <si>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</si>
  <si>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</si>
  <si>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</si>
  <si>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</si>
  <si>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</si>
  <si>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</si>
  <si>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</si>
  <si>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</si>
  <si>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</si>
  <si>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</si>
  <si>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</si>
  <si>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</si>
  <si>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</si>
  <si>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</si>
  <si>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</si>
  <si>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</si>
  <si>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</si>
  <si>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</si>
  <si>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</si>
  <si>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</si>
  <si>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</si>
  <si>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</si>
  <si>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</si>
  <si>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</si>
  <si>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</si>
  <si>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</si>
  <si>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</si>
  <si>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</si>
  <si>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</si>
  <si>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</si>
  <si>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</si>
  <si>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</si>
  <si>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</si>
  <si>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</si>
  <si>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</si>
  <si>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</si>
  <si>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</si>
  <si>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</si>
  <si>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</si>
  <si>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</si>
  <si>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</si>
  <si>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</si>
  <si>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</si>
  <si>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</si>
  <si>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</si>
  <si>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</si>
  <si>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</si>
  <si>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</si>
  <si>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</si>
  <si>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</si>
  <si>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</si>
  <si>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</si>
  <si>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</si>
  <si>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</si>
  <si>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</si>
  <si>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</si>
  <si>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</si>
  <si>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</si>
  <si>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</si>
  <si>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</si>
  <si>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</si>
  <si>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</si>
  <si>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</si>
  <si>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</si>
  <si>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</si>
  <si>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</si>
  <si>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</si>
  <si>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</si>
  <si>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</si>
  <si>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</si>
  <si>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</si>
  <si>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</si>
  <si>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</si>
  <si>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</si>
  <si>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</si>
  <si>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</si>
  <si>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</si>
  <si>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</si>
  <si>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</si>
  <si>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</si>
  <si>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</si>
  <si>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</si>
  <si>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</si>
  <si>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</si>
  <si>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</si>
  <si>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</si>
  <si>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</si>
  <si>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</si>
  <si>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</si>
  <si>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</si>
  <si>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</si>
  <si>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</si>
  <si>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</si>
  <si>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</si>
  <si>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</si>
  <si>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</si>
  <si>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</si>
  <si>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</si>
  <si>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</si>
  <si>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</si>
  <si>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</si>
  <si>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</si>
  <si>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</si>
  <si>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</si>
  <si>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</si>
  <si>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</si>
  <si>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</si>
  <si>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</si>
  <si>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</si>
  <si>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</si>
  <si>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</si>
  <si>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</si>
  <si>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</si>
  <si>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</si>
  <si>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</si>
  <si>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</si>
  <si>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</si>
  <si>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</si>
  <si>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</si>
  <si>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</si>
  <si>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</si>
  <si>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</si>
  <si>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</si>
  <si>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</si>
  <si>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</si>
  <si>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</si>
  <si>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</si>
  <si>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</si>
  <si>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</si>
  <si>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</si>
  <si>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</si>
  <si>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</si>
  <si>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</si>
  <si>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</si>
  <si>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</si>
  <si>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</si>
  <si>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</si>
  <si>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</si>
  <si>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</si>
  <si>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</si>
  <si>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</si>
  <si>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</si>
  <si>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</si>
  <si>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</si>
  <si>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</si>
  <si>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</si>
  <si>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</si>
  <si>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</si>
  <si>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</si>
  <si>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</si>
  <si>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</si>
  <si>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</si>
  <si>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</si>
  <si>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</si>
  <si>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</si>
  <si>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</si>
  <si>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</si>
  <si>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</si>
  <si>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</si>
  <si>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</si>
  <si>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</si>
  <si>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</si>
  <si>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11500.м. Коростень.вул. Сосновського 38</t>
  </si>
  <si>
    <t/>
  </si>
  <si>
    <t>Ю.Д. Янкова</t>
  </si>
  <si>
    <t>3 липня 2023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</si>
</sst>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1453</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&amp;L9635DC23&amp;C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318</v>
      </c>
      <c r="E8" s="32">
        <f>SUM(E9:E446)</f>
        <v>6</v>
      </c>
      <c r="F8" s="32">
        <f>SUM(F9:F446)</f>
        <v>0</v>
      </c>
      <c r="G8" s="32">
        <f>SUM(G9:G446)</f>
        <v>288</v>
      </c>
      <c r="H8" s="32">
        <f>SUM(H9:H446)</f>
        <v>24</v>
      </c>
      <c r="I8" s="32">
        <f>SUM(J8:M8)</f>
        <v>184</v>
      </c>
      <c r="J8" s="32">
        <f>SUM(J9:J446)</f>
        <v>30</v>
      </c>
      <c r="K8" s="32">
        <f>SUM(K9:K446)</f>
        <v>0</v>
      </c>
      <c r="L8" s="32">
        <f>SUM(L9:L446)</f>
        <v>151</v>
      </c>
      <c r="M8" s="32">
        <f>SUM(M9:M446)</f>
        <v>3</v>
      </c>
      <c r="N8" s="32">
        <f>SUM(O8:R8)</f>
        <v>161</v>
      </c>
      <c r="O8" s="32">
        <f>SUM(O9:O446)</f>
        <v>35</v>
      </c>
      <c r="P8" s="32">
        <f>SUM(P9:P446)</f>
        <v>0</v>
      </c>
      <c r="Q8" s="32">
        <f>SUM(Q9:Q446)</f>
        <v>125</v>
      </c>
      <c r="R8" s="32">
        <f>SUM(R9:R446)</f>
        <v>1</v>
      </c>
      <c r="S8" s="32">
        <f>SUM(T8:W8)</f>
        <v>341</v>
      </c>
      <c r="T8" s="32">
        <f>SUM(T9:T446)</f>
        <v>1</v>
      </c>
      <c r="U8" s="32">
        <f>SUM(U9:U446)</f>
        <v>0</v>
      </c>
      <c r="V8" s="32">
        <f>SUM(V9:V446)</f>
        <v>314</v>
      </c>
      <c r="W8" s="32">
        <f>SUM(W9:W446)</f>
        <v>26</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1</v>
      </c>
      <c r="E12" s="6"/>
      <c r="F12" s="6"/>
      <c r="G12" s="6"/>
      <c r="H12" s="6">
        <v>1</v>
      </c>
      <c r="I12" s="6"/>
      <c r="J12" s="6"/>
      <c r="K12" s="6"/>
      <c r="L12" s="6"/>
      <c r="M12" s="6"/>
      <c r="N12" s="6"/>
      <c r="O12" s="6"/>
      <c r="P12" s="6"/>
      <c r="Q12" s="6"/>
      <c r="R12" s="6"/>
      <c r="S12" s="6">
        <v>1</v>
      </c>
      <c r="T12" s="6"/>
      <c r="U12" s="6"/>
      <c r="V12" s="6"/>
      <c r="W12" s="6">
        <v>1</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2166</v>
      </c>
      <c r="C17" s="99"/>
      <c r="D17" s="40">
        <v>2</v>
      </c>
      <c r="E17" s="40">
        <v>1</v>
      </c>
      <c r="F17" s="40"/>
      <c r="G17" s="40">
        <v>1</v>
      </c>
      <c r="H17" s="40"/>
      <c r="I17" s="40"/>
      <c r="J17" s="40"/>
      <c r="K17" s="40"/>
      <c r="L17" s="40"/>
      <c r="M17" s="40"/>
      <c r="N17" s="40">
        <v>1</v>
      </c>
      <c r="O17" s="40">
        <v>1</v>
      </c>
      <c r="P17" s="40"/>
      <c r="Q17" s="40"/>
      <c r="R17" s="40"/>
      <c r="S17" s="40">
        <v>1</v>
      </c>
      <c r="T17" s="40"/>
      <c r="U17" s="40"/>
      <c r="V17" s="40">
        <v>1</v>
      </c>
      <c r="W17" s="40"/>
      <c r="X17" s="39">
        <v>132</v>
      </c>
      <c r="Y17" s="105"/>
      <c r="Z17" s="105"/>
    </row>
    <row r="18" spans="1:26" s="41" customFormat="1" ht="38.25" hidden="1">
      <c r="A18" s="90">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15</v>
      </c>
      <c r="E21" s="40"/>
      <c r="F21" s="40"/>
      <c r="G21" s="40">
        <v>4</v>
      </c>
      <c r="H21" s="40">
        <v>11</v>
      </c>
      <c r="I21" s="40">
        <v>3</v>
      </c>
      <c r="J21" s="40"/>
      <c r="K21" s="40"/>
      <c r="L21" s="40">
        <v>1</v>
      </c>
      <c r="M21" s="40">
        <v>2</v>
      </c>
      <c r="N21" s="40">
        <v>4</v>
      </c>
      <c r="O21" s="40"/>
      <c r="P21" s="40"/>
      <c r="Q21" s="40">
        <v>3</v>
      </c>
      <c r="R21" s="40">
        <v>1</v>
      </c>
      <c r="S21" s="40">
        <v>14</v>
      </c>
      <c r="T21" s="40"/>
      <c r="U21" s="40"/>
      <c r="V21" s="40">
        <v>2</v>
      </c>
      <c r="W21" s="40">
        <v>12</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c r="A24" s="90">
        <v>411010204</v>
      </c>
      <c r="B24" s="42" t="s">
        <v>25</v>
      </c>
      <c r="C24" s="99"/>
      <c r="D24" s="40">
        <v>1</v>
      </c>
      <c r="E24" s="40"/>
      <c r="F24" s="40"/>
      <c r="G24" s="40">
        <v>1</v>
      </c>
      <c r="H24" s="40"/>
      <c r="I24" s="40"/>
      <c r="J24" s="40"/>
      <c r="K24" s="40"/>
      <c r="L24" s="40"/>
      <c r="M24" s="40"/>
      <c r="N24" s="40"/>
      <c r="O24" s="40"/>
      <c r="P24" s="40"/>
      <c r="Q24" s="40"/>
      <c r="R24" s="40"/>
      <c r="S24" s="40">
        <v>1</v>
      </c>
      <c r="T24" s="40"/>
      <c r="U24" s="40"/>
      <c r="V24" s="40">
        <v>1</v>
      </c>
      <c r="W24" s="40"/>
      <c r="X24" s="39">
        <v>991</v>
      </c>
      <c r="Y24" s="105"/>
      <c r="Z24" s="105"/>
    </row>
    <row r="25" spans="1:26" s="41" customFormat="1" ht="12.75">
      <c r="A25" s="90">
        <v>411010205</v>
      </c>
      <c r="B25" s="42" t="s">
        <v>26</v>
      </c>
      <c r="C25" s="99"/>
      <c r="D25" s="40"/>
      <c r="E25" s="40"/>
      <c r="F25" s="40"/>
      <c r="G25" s="40"/>
      <c r="H25" s="40"/>
      <c r="I25" s="40">
        <v>1</v>
      </c>
      <c r="J25" s="40"/>
      <c r="K25" s="40"/>
      <c r="L25" s="40">
        <v>1</v>
      </c>
      <c r="M25" s="40"/>
      <c r="N25" s="40"/>
      <c r="O25" s="40"/>
      <c r="P25" s="40"/>
      <c r="Q25" s="40"/>
      <c r="R25" s="40"/>
      <c r="S25" s="40">
        <v>1</v>
      </c>
      <c r="T25" s="40"/>
      <c r="U25" s="40"/>
      <c r="V25" s="40">
        <v>1</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20</v>
      </c>
      <c r="E27" s="40"/>
      <c r="F27" s="40"/>
      <c r="G27" s="40">
        <v>20</v>
      </c>
      <c r="H27" s="40"/>
      <c r="I27" s="40">
        <v>8</v>
      </c>
      <c r="J27" s="40"/>
      <c r="K27" s="40"/>
      <c r="L27" s="40">
        <v>8</v>
      </c>
      <c r="M27" s="40"/>
      <c r="N27" s="40">
        <v>3</v>
      </c>
      <c r="O27" s="40"/>
      <c r="P27" s="40"/>
      <c r="Q27" s="40">
        <v>3</v>
      </c>
      <c r="R27" s="40"/>
      <c r="S27" s="40">
        <v>25</v>
      </c>
      <c r="T27" s="40"/>
      <c r="U27" s="40"/>
      <c r="V27" s="40">
        <v>25</v>
      </c>
      <c r="W27" s="40"/>
      <c r="X27" s="39">
        <v>765</v>
      </c>
      <c r="Y27" s="105"/>
      <c r="Z27" s="105"/>
    </row>
    <row r="28" spans="1:26" s="41" customFormat="1" ht="12.75">
      <c r="A28" s="90">
        <v>411010208</v>
      </c>
      <c r="B28" s="42" t="s">
        <v>29</v>
      </c>
      <c r="C28" s="99"/>
      <c r="D28" s="40">
        <v>3</v>
      </c>
      <c r="E28" s="40"/>
      <c r="F28" s="40"/>
      <c r="G28" s="40">
        <v>3</v>
      </c>
      <c r="H28" s="40"/>
      <c r="I28" s="40">
        <v>2</v>
      </c>
      <c r="J28" s="40">
        <v>1</v>
      </c>
      <c r="K28" s="40"/>
      <c r="L28" s="40">
        <v>1</v>
      </c>
      <c r="M28" s="40"/>
      <c r="N28" s="40">
        <v>2</v>
      </c>
      <c r="O28" s="40">
        <v>1</v>
      </c>
      <c r="P28" s="40"/>
      <c r="Q28" s="40">
        <v>1</v>
      </c>
      <c r="R28" s="40"/>
      <c r="S28" s="40">
        <v>3</v>
      </c>
      <c r="T28" s="40"/>
      <c r="U28" s="40"/>
      <c r="V28" s="40">
        <v>3</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15</v>
      </c>
      <c r="E31" s="40">
        <v>3</v>
      </c>
      <c r="F31" s="40"/>
      <c r="G31" s="40">
        <v>12</v>
      </c>
      <c r="H31" s="40"/>
      <c r="I31" s="40">
        <v>38</v>
      </c>
      <c r="J31" s="40">
        <v>19</v>
      </c>
      <c r="K31" s="40"/>
      <c r="L31" s="40">
        <v>19</v>
      </c>
      <c r="M31" s="40"/>
      <c r="N31" s="40">
        <v>41</v>
      </c>
      <c r="O31" s="40">
        <v>22</v>
      </c>
      <c r="P31" s="40"/>
      <c r="Q31" s="40">
        <v>19</v>
      </c>
      <c r="R31" s="40"/>
      <c r="S31" s="40">
        <v>12</v>
      </c>
      <c r="T31" s="40"/>
      <c r="U31" s="40"/>
      <c r="V31" s="40">
        <v>12</v>
      </c>
      <c r="W31" s="40"/>
      <c r="X31" s="39">
        <v>406</v>
      </c>
      <c r="Y31" s="105"/>
      <c r="Z31" s="105"/>
    </row>
    <row r="32" spans="1:26" s="41" customFormat="1" ht="12.75">
      <c r="A32" s="90">
        <v>411010212</v>
      </c>
      <c r="B32" s="42" t="s">
        <v>33</v>
      </c>
      <c r="C32" s="99"/>
      <c r="D32" s="40">
        <v>2</v>
      </c>
      <c r="E32" s="40"/>
      <c r="F32" s="40"/>
      <c r="G32" s="40">
        <v>2</v>
      </c>
      <c r="H32" s="40"/>
      <c r="I32" s="40">
        <v>1</v>
      </c>
      <c r="J32" s="40"/>
      <c r="K32" s="40"/>
      <c r="L32" s="40">
        <v>1</v>
      </c>
      <c r="M32" s="40"/>
      <c r="N32" s="40">
        <v>1</v>
      </c>
      <c r="O32" s="40"/>
      <c r="P32" s="40"/>
      <c r="Q32" s="40">
        <v>1</v>
      </c>
      <c r="R32" s="40"/>
      <c r="S32" s="40">
        <v>2</v>
      </c>
      <c r="T32" s="40"/>
      <c r="U32" s="40"/>
      <c r="V32" s="40">
        <v>2</v>
      </c>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v>1</v>
      </c>
      <c r="E35" s="40"/>
      <c r="F35" s="40"/>
      <c r="G35" s="40">
        <v>1</v>
      </c>
      <c r="H35" s="40"/>
      <c r="I35" s="40">
        <v>2</v>
      </c>
      <c r="J35" s="40"/>
      <c r="K35" s="40"/>
      <c r="L35" s="40">
        <v>2</v>
      </c>
      <c r="M35" s="40"/>
      <c r="N35" s="40"/>
      <c r="O35" s="40"/>
      <c r="P35" s="40"/>
      <c r="Q35" s="40"/>
      <c r="R35" s="40"/>
      <c r="S35" s="40">
        <v>3</v>
      </c>
      <c r="T35" s="40"/>
      <c r="U35" s="40"/>
      <c r="V35" s="40">
        <v>3</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v>
      </c>
      <c r="E53" s="40"/>
      <c r="F53" s="40"/>
      <c r="G53" s="40">
        <v>1</v>
      </c>
      <c r="H53" s="40"/>
      <c r="I53" s="40"/>
      <c r="J53" s="40"/>
      <c r="K53" s="40"/>
      <c r="L53" s="40"/>
      <c r="M53" s="40"/>
      <c r="N53" s="40"/>
      <c r="O53" s="40"/>
      <c r="P53" s="40"/>
      <c r="Q53" s="40"/>
      <c r="R53" s="40"/>
      <c r="S53" s="40">
        <v>1</v>
      </c>
      <c r="T53" s="40"/>
      <c r="U53" s="40"/>
      <c r="V53" s="40">
        <v>1</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1</v>
      </c>
      <c r="E55" s="40"/>
      <c r="F55" s="40"/>
      <c r="G55" s="40">
        <v>1</v>
      </c>
      <c r="H55" s="40"/>
      <c r="I55" s="40"/>
      <c r="J55" s="40"/>
      <c r="K55" s="40"/>
      <c r="L55" s="40"/>
      <c r="M55" s="40"/>
      <c r="N55" s="40"/>
      <c r="O55" s="40"/>
      <c r="P55" s="40"/>
      <c r="Q55" s="40"/>
      <c r="R55" s="40"/>
      <c r="S55" s="40">
        <v>1</v>
      </c>
      <c r="T55" s="40"/>
      <c r="U55" s="40"/>
      <c r="V55" s="40">
        <v>1</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1</v>
      </c>
      <c r="E58" s="40"/>
      <c r="F58" s="40"/>
      <c r="G58" s="40">
        <v>1</v>
      </c>
      <c r="H58" s="40"/>
      <c r="I58" s="40"/>
      <c r="J58" s="40"/>
      <c r="K58" s="40"/>
      <c r="L58" s="40"/>
      <c r="M58" s="40"/>
      <c r="N58" s="40"/>
      <c r="O58" s="40"/>
      <c r="P58" s="40"/>
      <c r="Q58" s="40"/>
      <c r="R58" s="40"/>
      <c r="S58" s="40">
        <v>1</v>
      </c>
      <c r="T58" s="40"/>
      <c r="U58" s="40"/>
      <c r="V58" s="40">
        <v>1</v>
      </c>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c r="A65" s="90">
        <v>411010401</v>
      </c>
      <c r="B65" s="42" t="s">
        <v>65</v>
      </c>
      <c r="C65" s="99"/>
      <c r="D65" s="40"/>
      <c r="E65" s="40"/>
      <c r="F65" s="40"/>
      <c r="G65" s="40"/>
      <c r="H65" s="40"/>
      <c r="I65" s="40">
        <v>1</v>
      </c>
      <c r="J65" s="40"/>
      <c r="K65" s="40"/>
      <c r="L65" s="40">
        <v>1</v>
      </c>
      <c r="M65" s="40"/>
      <c r="N65" s="40"/>
      <c r="O65" s="40"/>
      <c r="P65" s="40"/>
      <c r="Q65" s="40"/>
      <c r="R65" s="40"/>
      <c r="S65" s="40">
        <v>1</v>
      </c>
      <c r="T65" s="40"/>
      <c r="U65" s="40"/>
      <c r="V65" s="40">
        <v>1</v>
      </c>
      <c r="W65" s="40"/>
      <c r="X65" s="39">
        <v>758</v>
      </c>
      <c r="Y65" s="105"/>
      <c r="Z65" s="105"/>
    </row>
    <row r="66" spans="1:26" s="41" customFormat="1" ht="12.75">
      <c r="A66" s="90">
        <v>411010402</v>
      </c>
      <c r="B66" s="42" t="s">
        <v>65</v>
      </c>
      <c r="C66" s="99"/>
      <c r="D66" s="40">
        <v>4</v>
      </c>
      <c r="E66" s="40"/>
      <c r="F66" s="40"/>
      <c r="G66" s="40">
        <v>2</v>
      </c>
      <c r="H66" s="40">
        <v>2</v>
      </c>
      <c r="I66" s="40"/>
      <c r="J66" s="40"/>
      <c r="K66" s="40"/>
      <c r="L66" s="40"/>
      <c r="M66" s="40"/>
      <c r="N66" s="40"/>
      <c r="O66" s="40"/>
      <c r="P66" s="40"/>
      <c r="Q66" s="40"/>
      <c r="R66" s="40"/>
      <c r="S66" s="40">
        <v>4</v>
      </c>
      <c r="T66" s="40"/>
      <c r="U66" s="40"/>
      <c r="V66" s="40">
        <v>2</v>
      </c>
      <c r="W66" s="40">
        <v>2</v>
      </c>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c r="A69" s="90">
        <v>411010405</v>
      </c>
      <c r="B69" s="42" t="s">
        <v>68</v>
      </c>
      <c r="C69" s="99"/>
      <c r="D69" s="40"/>
      <c r="E69" s="40"/>
      <c r="F69" s="40"/>
      <c r="G69" s="40"/>
      <c r="H69" s="40"/>
      <c r="I69" s="40">
        <v>1</v>
      </c>
      <c r="J69" s="40"/>
      <c r="K69" s="40"/>
      <c r="L69" s="40">
        <v>1</v>
      </c>
      <c r="M69" s="40"/>
      <c r="N69" s="40"/>
      <c r="O69" s="40"/>
      <c r="P69" s="40"/>
      <c r="Q69" s="40"/>
      <c r="R69" s="40"/>
      <c r="S69" s="40">
        <v>1</v>
      </c>
      <c r="T69" s="40"/>
      <c r="U69" s="40"/>
      <c r="V69" s="40">
        <v>1</v>
      </c>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55</v>
      </c>
      <c r="E106" s="40"/>
      <c r="F106" s="40"/>
      <c r="G106" s="40">
        <v>53</v>
      </c>
      <c r="H106" s="40">
        <v>2</v>
      </c>
      <c r="I106" s="40">
        <v>36</v>
      </c>
      <c r="J106" s="40">
        <v>1</v>
      </c>
      <c r="K106" s="40"/>
      <c r="L106" s="40">
        <v>35</v>
      </c>
      <c r="M106" s="40"/>
      <c r="N106" s="40">
        <v>31</v>
      </c>
      <c r="O106" s="40">
        <v>1</v>
      </c>
      <c r="P106" s="40"/>
      <c r="Q106" s="40">
        <v>30</v>
      </c>
      <c r="R106" s="40"/>
      <c r="S106" s="40">
        <v>60</v>
      </c>
      <c r="T106" s="40"/>
      <c r="U106" s="40"/>
      <c r="V106" s="40">
        <v>58</v>
      </c>
      <c r="W106" s="40">
        <v>2</v>
      </c>
      <c r="X106" s="39">
        <v>400</v>
      </c>
      <c r="Y106" s="105"/>
      <c r="Z106" s="105"/>
    </row>
    <row r="107" spans="1:26" s="41" customFormat="1" ht="12.75">
      <c r="A107" s="90">
        <v>411010602</v>
      </c>
      <c r="B107" s="42" t="s">
        <v>105</v>
      </c>
      <c r="C107" s="99"/>
      <c r="D107" s="40">
        <v>13</v>
      </c>
      <c r="E107" s="40"/>
      <c r="F107" s="40"/>
      <c r="G107" s="40">
        <v>13</v>
      </c>
      <c r="H107" s="40"/>
      <c r="I107" s="40">
        <v>5</v>
      </c>
      <c r="J107" s="40"/>
      <c r="K107" s="40"/>
      <c r="L107" s="40">
        <v>5</v>
      </c>
      <c r="M107" s="40"/>
      <c r="N107" s="40">
        <v>1</v>
      </c>
      <c r="O107" s="40"/>
      <c r="P107" s="40"/>
      <c r="Q107" s="40">
        <v>1</v>
      </c>
      <c r="R107" s="40"/>
      <c r="S107" s="40">
        <v>17</v>
      </c>
      <c r="T107" s="40"/>
      <c r="U107" s="40"/>
      <c r="V107" s="40">
        <v>17</v>
      </c>
      <c r="W107" s="40"/>
      <c r="X107" s="39">
        <v>481</v>
      </c>
      <c r="Y107" s="105"/>
      <c r="Z107" s="105"/>
    </row>
    <row r="108" spans="1:26" s="41" customFormat="1" ht="12.75">
      <c r="A108" s="90">
        <v>411010603</v>
      </c>
      <c r="B108" s="42" t="s">
        <v>106</v>
      </c>
      <c r="C108" s="99"/>
      <c r="D108" s="40">
        <v>14</v>
      </c>
      <c r="E108" s="40"/>
      <c r="F108" s="40"/>
      <c r="G108" s="40">
        <v>11</v>
      </c>
      <c r="H108" s="40">
        <v>3</v>
      </c>
      <c r="I108" s="40"/>
      <c r="J108" s="40"/>
      <c r="K108" s="40"/>
      <c r="L108" s="40"/>
      <c r="M108" s="40"/>
      <c r="N108" s="40">
        <v>2</v>
      </c>
      <c r="O108" s="40"/>
      <c r="P108" s="40"/>
      <c r="Q108" s="40">
        <v>2</v>
      </c>
      <c r="R108" s="40"/>
      <c r="S108" s="40">
        <v>12</v>
      </c>
      <c r="T108" s="40"/>
      <c r="U108" s="40"/>
      <c r="V108" s="40">
        <v>9</v>
      </c>
      <c r="W108" s="40">
        <v>3</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v>
      </c>
      <c r="E110" s="40"/>
      <c r="F110" s="40"/>
      <c r="G110" s="40">
        <v>1</v>
      </c>
      <c r="H110" s="40"/>
      <c r="I110" s="40"/>
      <c r="J110" s="40"/>
      <c r="K110" s="40"/>
      <c r="L110" s="40"/>
      <c r="M110" s="40"/>
      <c r="N110" s="40"/>
      <c r="O110" s="40"/>
      <c r="P110" s="40"/>
      <c r="Q110" s="40"/>
      <c r="R110" s="40"/>
      <c r="S110" s="40">
        <v>1</v>
      </c>
      <c r="T110" s="40"/>
      <c r="U110" s="40"/>
      <c r="V110" s="40">
        <v>1</v>
      </c>
      <c r="W110" s="40"/>
      <c r="X110" s="39">
        <v>620</v>
      </c>
      <c r="Y110" s="105"/>
      <c r="Z110" s="105"/>
    </row>
    <row r="111" spans="1:26" s="41" customFormat="1" ht="12.75">
      <c r="A111" s="90">
        <v>411010606</v>
      </c>
      <c r="B111" s="42" t="s">
        <v>109</v>
      </c>
      <c r="C111" s="99"/>
      <c r="D111" s="40">
        <v>6</v>
      </c>
      <c r="E111" s="40"/>
      <c r="F111" s="40"/>
      <c r="G111" s="40">
        <v>5</v>
      </c>
      <c r="H111" s="40">
        <v>1</v>
      </c>
      <c r="I111" s="40">
        <v>10</v>
      </c>
      <c r="J111" s="40"/>
      <c r="K111" s="40"/>
      <c r="L111" s="40">
        <v>10</v>
      </c>
      <c r="M111" s="40"/>
      <c r="N111" s="40">
        <v>3</v>
      </c>
      <c r="O111" s="40"/>
      <c r="P111" s="40"/>
      <c r="Q111" s="40">
        <v>3</v>
      </c>
      <c r="R111" s="40"/>
      <c r="S111" s="40">
        <v>13</v>
      </c>
      <c r="T111" s="40"/>
      <c r="U111" s="40"/>
      <c r="V111" s="40">
        <v>12</v>
      </c>
      <c r="W111" s="40">
        <v>1</v>
      </c>
      <c r="X111" s="39">
        <v>500</v>
      </c>
      <c r="Y111" s="105"/>
      <c r="Z111" s="105"/>
    </row>
    <row r="112" spans="1:26" s="41" customFormat="1" ht="12.75" customHeight="1">
      <c r="A112" s="90">
        <v>411010607</v>
      </c>
      <c r="B112" s="42" t="s">
        <v>110</v>
      </c>
      <c r="C112" s="99"/>
      <c r="D112" s="40">
        <v>9</v>
      </c>
      <c r="E112" s="40"/>
      <c r="F112" s="40"/>
      <c r="G112" s="40">
        <v>7</v>
      </c>
      <c r="H112" s="40">
        <v>2</v>
      </c>
      <c r="I112" s="40">
        <v>3</v>
      </c>
      <c r="J112" s="40"/>
      <c r="K112" s="40"/>
      <c r="L112" s="40">
        <v>3</v>
      </c>
      <c r="M112" s="40"/>
      <c r="N112" s="40">
        <v>2</v>
      </c>
      <c r="O112" s="40"/>
      <c r="P112" s="40"/>
      <c r="Q112" s="40">
        <v>2</v>
      </c>
      <c r="R112" s="40"/>
      <c r="S112" s="40">
        <v>10</v>
      </c>
      <c r="T112" s="40"/>
      <c r="U112" s="40"/>
      <c r="V112" s="40">
        <v>8</v>
      </c>
      <c r="W112" s="40">
        <v>2</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c r="A130" s="90">
        <v>411010708</v>
      </c>
      <c r="B130" s="42" t="s">
        <v>128</v>
      </c>
      <c r="C130" s="99"/>
      <c r="D130" s="40"/>
      <c r="E130" s="40"/>
      <c r="F130" s="40"/>
      <c r="G130" s="40"/>
      <c r="H130" s="40"/>
      <c r="I130" s="40">
        <v>1</v>
      </c>
      <c r="J130" s="40"/>
      <c r="K130" s="40"/>
      <c r="L130" s="40">
        <v>1</v>
      </c>
      <c r="M130" s="40"/>
      <c r="N130" s="40">
        <v>1</v>
      </c>
      <c r="O130" s="40"/>
      <c r="P130" s="40"/>
      <c r="Q130" s="40">
        <v>1</v>
      </c>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1</v>
      </c>
      <c r="E136" s="40"/>
      <c r="F136" s="40"/>
      <c r="G136" s="40">
        <v>1</v>
      </c>
      <c r="H136" s="40"/>
      <c r="I136" s="40"/>
      <c r="J136" s="40"/>
      <c r="K136" s="40"/>
      <c r="L136" s="40"/>
      <c r="M136" s="40"/>
      <c r="N136" s="40"/>
      <c r="O136" s="40"/>
      <c r="P136" s="40"/>
      <c r="Q136" s="40"/>
      <c r="R136" s="40"/>
      <c r="S136" s="40">
        <v>1</v>
      </c>
      <c r="T136" s="40"/>
      <c r="U136" s="40"/>
      <c r="V136" s="40">
        <v>1</v>
      </c>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1</v>
      </c>
      <c r="E140" s="40"/>
      <c r="F140" s="40"/>
      <c r="G140" s="40">
        <v>1</v>
      </c>
      <c r="H140" s="40"/>
      <c r="I140" s="40"/>
      <c r="J140" s="40"/>
      <c r="K140" s="40"/>
      <c r="L140" s="40"/>
      <c r="M140" s="40"/>
      <c r="N140" s="40"/>
      <c r="O140" s="40"/>
      <c r="P140" s="40"/>
      <c r="Q140" s="40"/>
      <c r="R140" s="40"/>
      <c r="S140" s="40">
        <v>1</v>
      </c>
      <c r="T140" s="40"/>
      <c r="U140" s="40"/>
      <c r="V140" s="40">
        <v>1</v>
      </c>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c r="A160" s="90">
        <v>411010738</v>
      </c>
      <c r="B160" s="42" t="s">
        <v>158</v>
      </c>
      <c r="C160" s="99"/>
      <c r="D160" s="40">
        <v>1</v>
      </c>
      <c r="E160" s="40"/>
      <c r="F160" s="40"/>
      <c r="G160" s="40">
        <v>1</v>
      </c>
      <c r="H160" s="40"/>
      <c r="I160" s="40"/>
      <c r="J160" s="40"/>
      <c r="K160" s="40"/>
      <c r="L160" s="40"/>
      <c r="M160" s="40"/>
      <c r="N160" s="40">
        <v>1</v>
      </c>
      <c r="O160" s="40"/>
      <c r="P160" s="40"/>
      <c r="Q160" s="40">
        <v>1</v>
      </c>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c r="A168" s="90">
        <v>411010804</v>
      </c>
      <c r="B168" s="42" t="s">
        <v>163</v>
      </c>
      <c r="C168" s="99"/>
      <c r="D168" s="40">
        <v>1</v>
      </c>
      <c r="E168" s="40"/>
      <c r="F168" s="40"/>
      <c r="G168" s="40">
        <v>1</v>
      </c>
      <c r="H168" s="40"/>
      <c r="I168" s="40"/>
      <c r="J168" s="40"/>
      <c r="K168" s="40"/>
      <c r="L168" s="40"/>
      <c r="M168" s="40"/>
      <c r="N168" s="40">
        <v>1</v>
      </c>
      <c r="O168" s="40"/>
      <c r="P168" s="40"/>
      <c r="Q168" s="40">
        <v>1</v>
      </c>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2</v>
      </c>
      <c r="E177" s="40"/>
      <c r="F177" s="40"/>
      <c r="G177" s="40">
        <v>2</v>
      </c>
      <c r="H177" s="40"/>
      <c r="I177" s="40"/>
      <c r="J177" s="40"/>
      <c r="K177" s="40"/>
      <c r="L177" s="40"/>
      <c r="M177" s="40"/>
      <c r="N177" s="40"/>
      <c r="O177" s="40"/>
      <c r="P177" s="40"/>
      <c r="Q177" s="40"/>
      <c r="R177" s="40"/>
      <c r="S177" s="40">
        <v>2</v>
      </c>
      <c r="T177" s="40"/>
      <c r="U177" s="40"/>
      <c r="V177" s="40">
        <v>2</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c r="A186" s="90">
        <v>411010822</v>
      </c>
      <c r="B186" s="42" t="s">
        <v>181</v>
      </c>
      <c r="C186" s="99"/>
      <c r="D186" s="40"/>
      <c r="E186" s="40"/>
      <c r="F186" s="40"/>
      <c r="G186" s="40"/>
      <c r="H186" s="40"/>
      <c r="I186" s="40">
        <v>1</v>
      </c>
      <c r="J186" s="40"/>
      <c r="K186" s="40"/>
      <c r="L186" s="40">
        <v>1</v>
      </c>
      <c r="M186" s="40"/>
      <c r="N186" s="40">
        <v>1</v>
      </c>
      <c r="O186" s="40"/>
      <c r="P186" s="40"/>
      <c r="Q186" s="40">
        <v>1</v>
      </c>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c r="A196" s="90">
        <v>411010909</v>
      </c>
      <c r="B196" s="42" t="s">
        <v>191</v>
      </c>
      <c r="C196" s="99"/>
      <c r="D196" s="40"/>
      <c r="E196" s="40"/>
      <c r="F196" s="40"/>
      <c r="G196" s="40"/>
      <c r="H196" s="40"/>
      <c r="I196" s="40">
        <v>3</v>
      </c>
      <c r="J196" s="40"/>
      <c r="K196" s="40"/>
      <c r="L196" s="40">
        <v>3</v>
      </c>
      <c r="M196" s="40"/>
      <c r="N196" s="40">
        <v>1</v>
      </c>
      <c r="O196" s="40"/>
      <c r="P196" s="40"/>
      <c r="Q196" s="40">
        <v>1</v>
      </c>
      <c r="R196" s="40"/>
      <c r="S196" s="40">
        <v>2</v>
      </c>
      <c r="T196" s="40"/>
      <c r="U196" s="40"/>
      <c r="V196" s="40">
        <v>2</v>
      </c>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2</v>
      </c>
      <c r="E201" s="40"/>
      <c r="F201" s="40"/>
      <c r="G201" s="40">
        <v>2</v>
      </c>
      <c r="H201" s="40"/>
      <c r="I201" s="40">
        <v>7</v>
      </c>
      <c r="J201" s="40"/>
      <c r="K201" s="40"/>
      <c r="L201" s="40">
        <v>7</v>
      </c>
      <c r="M201" s="40"/>
      <c r="N201" s="40">
        <v>3</v>
      </c>
      <c r="O201" s="40"/>
      <c r="P201" s="40"/>
      <c r="Q201" s="40">
        <v>3</v>
      </c>
      <c r="R201" s="40"/>
      <c r="S201" s="40">
        <v>6</v>
      </c>
      <c r="T201" s="40"/>
      <c r="U201" s="40"/>
      <c r="V201" s="40">
        <v>6</v>
      </c>
      <c r="W201" s="40"/>
      <c r="X201" s="39">
        <v>368</v>
      </c>
      <c r="Y201" s="105"/>
      <c r="Z201" s="105"/>
    </row>
    <row r="202" spans="1:26" s="41" customFormat="1" ht="38.25">
      <c r="A202" s="90">
        <v>411010915</v>
      </c>
      <c r="B202" s="42" t="s">
        <v>197</v>
      </c>
      <c r="C202" s="99"/>
      <c r="D202" s="40">
        <v>1</v>
      </c>
      <c r="E202" s="40"/>
      <c r="F202" s="40"/>
      <c r="G202" s="40">
        <v>1</v>
      </c>
      <c r="H202" s="40"/>
      <c r="I202" s="40"/>
      <c r="J202" s="40"/>
      <c r="K202" s="40"/>
      <c r="L202" s="40"/>
      <c r="M202" s="40"/>
      <c r="N202" s="40"/>
      <c r="O202" s="40"/>
      <c r="P202" s="40"/>
      <c r="Q202" s="40"/>
      <c r="R202" s="40"/>
      <c r="S202" s="40">
        <v>1</v>
      </c>
      <c r="T202" s="40"/>
      <c r="U202" s="40"/>
      <c r="V202" s="40">
        <v>1</v>
      </c>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c r="A213" s="90">
        <v>411010926</v>
      </c>
      <c r="B213" s="42" t="s">
        <v>2137</v>
      </c>
      <c r="C213" s="99"/>
      <c r="D213" s="40"/>
      <c r="E213" s="40"/>
      <c r="F213" s="40"/>
      <c r="G213" s="40"/>
      <c r="H213" s="40"/>
      <c r="I213" s="40">
        <v>1</v>
      </c>
      <c r="J213" s="40"/>
      <c r="K213" s="40"/>
      <c r="L213" s="40"/>
      <c r="M213" s="40">
        <v>1</v>
      </c>
      <c r="N213" s="40"/>
      <c r="O213" s="40"/>
      <c r="P213" s="40"/>
      <c r="Q213" s="40"/>
      <c r="R213" s="40"/>
      <c r="S213" s="40">
        <v>1</v>
      </c>
      <c r="T213" s="40"/>
      <c r="U213" s="40"/>
      <c r="V213" s="40"/>
      <c r="W213" s="40">
        <v>1</v>
      </c>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23</v>
      </c>
      <c r="E235" s="40"/>
      <c r="F235" s="40"/>
      <c r="G235" s="40">
        <v>23</v>
      </c>
      <c r="H235" s="40"/>
      <c r="I235" s="40">
        <v>7</v>
      </c>
      <c r="J235" s="40"/>
      <c r="K235" s="40"/>
      <c r="L235" s="40">
        <v>7</v>
      </c>
      <c r="M235" s="40"/>
      <c r="N235" s="40">
        <v>7</v>
      </c>
      <c r="O235" s="40"/>
      <c r="P235" s="40"/>
      <c r="Q235" s="40">
        <v>7</v>
      </c>
      <c r="R235" s="40"/>
      <c r="S235" s="40">
        <v>23</v>
      </c>
      <c r="T235" s="40"/>
      <c r="U235" s="40"/>
      <c r="V235" s="40">
        <v>23</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7</v>
      </c>
      <c r="E238" s="40"/>
      <c r="F238" s="40"/>
      <c r="G238" s="40">
        <v>6</v>
      </c>
      <c r="H238" s="40">
        <v>1</v>
      </c>
      <c r="I238" s="40"/>
      <c r="J238" s="40"/>
      <c r="K238" s="40"/>
      <c r="L238" s="40"/>
      <c r="M238" s="40"/>
      <c r="N238" s="40">
        <v>1</v>
      </c>
      <c r="O238" s="40"/>
      <c r="P238" s="40"/>
      <c r="Q238" s="40">
        <v>1</v>
      </c>
      <c r="R238" s="40"/>
      <c r="S238" s="40">
        <v>6</v>
      </c>
      <c r="T238" s="40"/>
      <c r="U238" s="40"/>
      <c r="V238" s="40">
        <v>5</v>
      </c>
      <c r="W238" s="40">
        <v>1</v>
      </c>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c r="A241" s="90">
        <v>411011118</v>
      </c>
      <c r="B241" s="42" t="s">
        <v>232</v>
      </c>
      <c r="C241" s="99"/>
      <c r="D241" s="40">
        <v>1</v>
      </c>
      <c r="E241" s="40"/>
      <c r="F241" s="40"/>
      <c r="G241" s="40">
        <v>1</v>
      </c>
      <c r="H241" s="40"/>
      <c r="I241" s="40"/>
      <c r="J241" s="40"/>
      <c r="K241" s="40"/>
      <c r="L241" s="40"/>
      <c r="M241" s="40"/>
      <c r="N241" s="40"/>
      <c r="O241" s="40"/>
      <c r="P241" s="40"/>
      <c r="Q241" s="40"/>
      <c r="R241" s="40"/>
      <c r="S241" s="40">
        <v>1</v>
      </c>
      <c r="T241" s="40"/>
      <c r="U241" s="40"/>
      <c r="V241" s="40">
        <v>1</v>
      </c>
      <c r="W241" s="40"/>
      <c r="X241" s="39">
        <v>648</v>
      </c>
      <c r="Y241" s="105"/>
      <c r="Z241" s="105"/>
    </row>
    <row r="242" spans="1:26" s="41" customFormat="1" ht="25.5">
      <c r="A242" s="90">
        <v>411011119</v>
      </c>
      <c r="B242" s="42" t="s">
        <v>233</v>
      </c>
      <c r="C242" s="99"/>
      <c r="D242" s="40">
        <v>6</v>
      </c>
      <c r="E242" s="40"/>
      <c r="F242" s="40"/>
      <c r="G242" s="40">
        <v>6</v>
      </c>
      <c r="H242" s="40"/>
      <c r="I242" s="40">
        <v>4</v>
      </c>
      <c r="J242" s="40"/>
      <c r="K242" s="40"/>
      <c r="L242" s="40">
        <v>4</v>
      </c>
      <c r="M242" s="40"/>
      <c r="N242" s="40">
        <v>2</v>
      </c>
      <c r="O242" s="40"/>
      <c r="P242" s="40"/>
      <c r="Q242" s="40">
        <v>2</v>
      </c>
      <c r="R242" s="40"/>
      <c r="S242" s="40">
        <v>8</v>
      </c>
      <c r="T242" s="40"/>
      <c r="U242" s="40"/>
      <c r="V242" s="40">
        <v>8</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6</v>
      </c>
      <c r="E247" s="40"/>
      <c r="F247" s="40"/>
      <c r="G247" s="40">
        <v>6</v>
      </c>
      <c r="H247" s="40"/>
      <c r="I247" s="40">
        <v>3</v>
      </c>
      <c r="J247" s="40"/>
      <c r="K247" s="40"/>
      <c r="L247" s="40">
        <v>3</v>
      </c>
      <c r="M247" s="40"/>
      <c r="N247" s="40">
        <v>3</v>
      </c>
      <c r="O247" s="40"/>
      <c r="P247" s="40"/>
      <c r="Q247" s="40">
        <v>3</v>
      </c>
      <c r="R247" s="40"/>
      <c r="S247" s="40">
        <v>6</v>
      </c>
      <c r="T247" s="40"/>
      <c r="U247" s="40"/>
      <c r="V247" s="40">
        <v>6</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c r="A259" s="90">
        <v>411011300</v>
      </c>
      <c r="B259" s="42" t="s">
        <v>248</v>
      </c>
      <c r="C259" s="99"/>
      <c r="D259" s="40">
        <v>1</v>
      </c>
      <c r="E259" s="40"/>
      <c r="F259" s="40"/>
      <c r="G259" s="40">
        <v>1</v>
      </c>
      <c r="H259" s="40"/>
      <c r="I259" s="40"/>
      <c r="J259" s="40"/>
      <c r="K259" s="40"/>
      <c r="L259" s="40"/>
      <c r="M259" s="40"/>
      <c r="N259" s="40"/>
      <c r="O259" s="40"/>
      <c r="P259" s="40"/>
      <c r="Q259" s="40"/>
      <c r="R259" s="40"/>
      <c r="S259" s="40">
        <v>1</v>
      </c>
      <c r="T259" s="40"/>
      <c r="U259" s="40"/>
      <c r="V259" s="40">
        <v>1</v>
      </c>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47</v>
      </c>
      <c r="E262" s="40"/>
      <c r="F262" s="40"/>
      <c r="G262" s="40">
        <v>46</v>
      </c>
      <c r="H262" s="40">
        <v>1</v>
      </c>
      <c r="I262" s="40">
        <v>8</v>
      </c>
      <c r="J262" s="40"/>
      <c r="K262" s="40"/>
      <c r="L262" s="40">
        <v>8</v>
      </c>
      <c r="M262" s="40"/>
      <c r="N262" s="40">
        <v>7</v>
      </c>
      <c r="O262" s="40"/>
      <c r="P262" s="40"/>
      <c r="Q262" s="40">
        <v>7</v>
      </c>
      <c r="R262" s="40"/>
      <c r="S262" s="40">
        <v>48</v>
      </c>
      <c r="T262" s="40"/>
      <c r="U262" s="40"/>
      <c r="V262" s="40">
        <v>47</v>
      </c>
      <c r="W262" s="40">
        <v>1</v>
      </c>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8</v>
      </c>
      <c r="E264" s="40"/>
      <c r="F264" s="40"/>
      <c r="G264" s="40">
        <v>8</v>
      </c>
      <c r="H264" s="40"/>
      <c r="I264" s="40">
        <v>23</v>
      </c>
      <c r="J264" s="40">
        <v>6</v>
      </c>
      <c r="K264" s="40"/>
      <c r="L264" s="40">
        <v>17</v>
      </c>
      <c r="M264" s="40"/>
      <c r="N264" s="40">
        <v>26</v>
      </c>
      <c r="O264" s="40">
        <v>6</v>
      </c>
      <c r="P264" s="40"/>
      <c r="Q264" s="40">
        <v>20</v>
      </c>
      <c r="R264" s="40"/>
      <c r="S264" s="40">
        <v>5</v>
      </c>
      <c r="T264" s="40"/>
      <c r="U264" s="40"/>
      <c r="V264" s="40">
        <v>5</v>
      </c>
      <c r="W264" s="40"/>
      <c r="X264" s="39">
        <v>444</v>
      </c>
      <c r="Y264" s="105"/>
      <c r="Z264" s="105"/>
    </row>
    <row r="265" spans="1:26" s="41" customFormat="1" ht="12.75">
      <c r="A265" s="90">
        <v>411011306</v>
      </c>
      <c r="B265" s="42" t="s">
        <v>254</v>
      </c>
      <c r="C265" s="99"/>
      <c r="D265" s="40">
        <v>3</v>
      </c>
      <c r="E265" s="40"/>
      <c r="F265" s="40"/>
      <c r="G265" s="40">
        <v>3</v>
      </c>
      <c r="H265" s="40"/>
      <c r="I265" s="40"/>
      <c r="J265" s="40"/>
      <c r="K265" s="40"/>
      <c r="L265" s="40"/>
      <c r="M265" s="40"/>
      <c r="N265" s="40">
        <v>1</v>
      </c>
      <c r="O265" s="40"/>
      <c r="P265" s="40"/>
      <c r="Q265" s="40">
        <v>1</v>
      </c>
      <c r="R265" s="40"/>
      <c r="S265" s="40">
        <v>2</v>
      </c>
      <c r="T265" s="40"/>
      <c r="U265" s="40"/>
      <c r="V265" s="40">
        <v>2</v>
      </c>
      <c r="W265" s="40"/>
      <c r="X265" s="39">
        <v>368</v>
      </c>
      <c r="Y265" s="105"/>
      <c r="Z265" s="105"/>
    </row>
    <row r="266" spans="1:26" s="41" customFormat="1" ht="25.5">
      <c r="A266" s="90">
        <v>411011307</v>
      </c>
      <c r="B266" s="42" t="s">
        <v>255</v>
      </c>
      <c r="C266" s="99"/>
      <c r="D266" s="40"/>
      <c r="E266" s="40"/>
      <c r="F266" s="40"/>
      <c r="G266" s="40"/>
      <c r="H266" s="40"/>
      <c r="I266" s="40">
        <v>1</v>
      </c>
      <c r="J266" s="40"/>
      <c r="K266" s="40"/>
      <c r="L266" s="40">
        <v>1</v>
      </c>
      <c r="M266" s="40"/>
      <c r="N266" s="40">
        <v>1</v>
      </c>
      <c r="O266" s="40"/>
      <c r="P266" s="40"/>
      <c r="Q266" s="40">
        <v>1</v>
      </c>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c r="A275" s="90">
        <v>411011316</v>
      </c>
      <c r="B275" s="42" t="s">
        <v>264</v>
      </c>
      <c r="C275" s="99"/>
      <c r="D275" s="40"/>
      <c r="E275" s="40"/>
      <c r="F275" s="40"/>
      <c r="G275" s="40"/>
      <c r="H275" s="40"/>
      <c r="I275" s="40">
        <v>1</v>
      </c>
      <c r="J275" s="40">
        <v>1</v>
      </c>
      <c r="K275" s="40"/>
      <c r="L275" s="40"/>
      <c r="M275" s="40"/>
      <c r="N275" s="40">
        <v>1</v>
      </c>
      <c r="O275" s="40">
        <v>1</v>
      </c>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2</v>
      </c>
      <c r="E307" s="40"/>
      <c r="F307" s="40"/>
      <c r="G307" s="40">
        <v>2</v>
      </c>
      <c r="H307" s="40"/>
      <c r="I307" s="40"/>
      <c r="J307" s="40"/>
      <c r="K307" s="40"/>
      <c r="L307" s="40"/>
      <c r="M307" s="40"/>
      <c r="N307" s="40"/>
      <c r="O307" s="40"/>
      <c r="P307" s="40"/>
      <c r="Q307" s="40"/>
      <c r="R307" s="40"/>
      <c r="S307" s="40">
        <v>2</v>
      </c>
      <c r="T307" s="40"/>
      <c r="U307" s="40"/>
      <c r="V307" s="40">
        <v>2</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1</v>
      </c>
      <c r="E312" s="40"/>
      <c r="F312" s="40"/>
      <c r="G312" s="40">
        <v>1</v>
      </c>
      <c r="H312" s="40"/>
      <c r="I312" s="40"/>
      <c r="J312" s="40"/>
      <c r="K312" s="40"/>
      <c r="L312" s="40"/>
      <c r="M312" s="40"/>
      <c r="N312" s="40"/>
      <c r="O312" s="40"/>
      <c r="P312" s="40"/>
      <c r="Q312" s="40"/>
      <c r="R312" s="40"/>
      <c r="S312" s="40">
        <v>1</v>
      </c>
      <c r="T312" s="40"/>
      <c r="U312" s="40"/>
      <c r="V312" s="40">
        <v>1</v>
      </c>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314</v>
      </c>
      <c r="C326" s="99"/>
      <c r="D326" s="40">
        <v>2</v>
      </c>
      <c r="E326" s="40"/>
      <c r="F326" s="40"/>
      <c r="G326" s="40">
        <v>2</v>
      </c>
      <c r="H326" s="40"/>
      <c r="I326" s="40">
        <v>3</v>
      </c>
      <c r="J326" s="40">
        <v>1</v>
      </c>
      <c r="K326" s="40"/>
      <c r="L326" s="40">
        <v>2</v>
      </c>
      <c r="M326" s="40"/>
      <c r="N326" s="40">
        <v>3</v>
      </c>
      <c r="O326" s="40">
        <v>1</v>
      </c>
      <c r="P326" s="40"/>
      <c r="Q326" s="40">
        <v>2</v>
      </c>
      <c r="R326" s="40"/>
      <c r="S326" s="40">
        <v>2</v>
      </c>
      <c r="T326" s="40"/>
      <c r="U326" s="40"/>
      <c r="V326" s="40">
        <v>2</v>
      </c>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323</v>
      </c>
      <c r="C335" s="99"/>
      <c r="D335" s="40"/>
      <c r="E335" s="40"/>
      <c r="F335" s="40"/>
      <c r="G335" s="40"/>
      <c r="H335" s="40"/>
      <c r="I335" s="40">
        <v>1</v>
      </c>
      <c r="J335" s="40"/>
      <c r="K335" s="40"/>
      <c r="L335" s="40">
        <v>1</v>
      </c>
      <c r="M335" s="40"/>
      <c r="N335" s="40"/>
      <c r="O335" s="40"/>
      <c r="P335" s="40"/>
      <c r="Q335" s="40"/>
      <c r="R335" s="40"/>
      <c r="S335" s="40">
        <v>1</v>
      </c>
      <c r="T335" s="40"/>
      <c r="U335" s="40"/>
      <c r="V335" s="40">
        <v>1</v>
      </c>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328</v>
      </c>
      <c r="C340" s="99"/>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330</v>
      </c>
      <c r="C342" s="99"/>
      <c r="D342" s="40">
        <v>1</v>
      </c>
      <c r="E342" s="40"/>
      <c r="F342" s="40"/>
      <c r="G342" s="40">
        <v>1</v>
      </c>
      <c r="H342" s="40"/>
      <c r="I342" s="40"/>
      <c r="J342" s="40"/>
      <c r="K342" s="40"/>
      <c r="L342" s="40"/>
      <c r="M342" s="40"/>
      <c r="N342" s="40"/>
      <c r="O342" s="40"/>
      <c r="P342" s="40"/>
      <c r="Q342" s="40"/>
      <c r="R342" s="40"/>
      <c r="S342" s="40">
        <v>1</v>
      </c>
      <c r="T342" s="40"/>
      <c r="U342" s="40"/>
      <c r="V342" s="40">
        <v>1</v>
      </c>
      <c r="W342" s="40"/>
      <c r="X342" s="39">
        <v>758</v>
      </c>
      <c r="Y342" s="105"/>
      <c r="Z342" s="105"/>
    </row>
    <row r="343" spans="1:26" s="41" customFormat="1" ht="12.75" hidden="1">
      <c r="A343" s="90">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332</v>
      </c>
      <c r="C344" s="99"/>
      <c r="D344" s="40">
        <v>3</v>
      </c>
      <c r="E344" s="40"/>
      <c r="F344" s="40"/>
      <c r="G344" s="40">
        <v>3</v>
      </c>
      <c r="H344" s="40"/>
      <c r="I344" s="40"/>
      <c r="J344" s="40"/>
      <c r="K344" s="40"/>
      <c r="L344" s="40"/>
      <c r="M344" s="40"/>
      <c r="N344" s="40">
        <v>1</v>
      </c>
      <c r="O344" s="40"/>
      <c r="P344" s="40"/>
      <c r="Q344" s="40">
        <v>1</v>
      </c>
      <c r="R344" s="40"/>
      <c r="S344" s="40">
        <v>2</v>
      </c>
      <c r="T344" s="40"/>
      <c r="U344" s="40"/>
      <c r="V344" s="40">
        <v>2</v>
      </c>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334</v>
      </c>
      <c r="C346" s="99"/>
      <c r="D346" s="40">
        <v>5</v>
      </c>
      <c r="E346" s="40"/>
      <c r="F346" s="40"/>
      <c r="G346" s="40">
        <v>5</v>
      </c>
      <c r="H346" s="40"/>
      <c r="I346" s="40">
        <v>1</v>
      </c>
      <c r="J346" s="40"/>
      <c r="K346" s="40"/>
      <c r="L346" s="40">
        <v>1</v>
      </c>
      <c r="M346" s="40"/>
      <c r="N346" s="40">
        <v>1</v>
      </c>
      <c r="O346" s="40"/>
      <c r="P346" s="40"/>
      <c r="Q346" s="40">
        <v>1</v>
      </c>
      <c r="R346" s="40"/>
      <c r="S346" s="40">
        <v>5</v>
      </c>
      <c r="T346" s="40"/>
      <c r="U346" s="40"/>
      <c r="V346" s="40">
        <v>5</v>
      </c>
      <c r="W346" s="40"/>
      <c r="X346" s="39">
        <v>522</v>
      </c>
      <c r="Y346" s="105"/>
      <c r="Z346" s="105"/>
    </row>
    <row r="347" spans="1:26" s="41" customFormat="1" ht="12.75">
      <c r="A347" s="90">
        <v>411011708</v>
      </c>
      <c r="B347" s="42" t="s">
        <v>335</v>
      </c>
      <c r="C347" s="99"/>
      <c r="D347" s="40">
        <v>11</v>
      </c>
      <c r="E347" s="40">
        <v>1</v>
      </c>
      <c r="F347" s="40"/>
      <c r="G347" s="40">
        <v>10</v>
      </c>
      <c r="H347" s="40"/>
      <c r="I347" s="40">
        <v>1</v>
      </c>
      <c r="J347" s="40"/>
      <c r="K347" s="40"/>
      <c r="L347" s="40">
        <v>1</v>
      </c>
      <c r="M347" s="40"/>
      <c r="N347" s="40"/>
      <c r="O347" s="40"/>
      <c r="P347" s="40"/>
      <c r="Q347" s="40"/>
      <c r="R347" s="40"/>
      <c r="S347" s="40">
        <v>12</v>
      </c>
      <c r="T347" s="40">
        <v>1</v>
      </c>
      <c r="U347" s="40"/>
      <c r="V347" s="40">
        <v>11</v>
      </c>
      <c r="W347" s="40"/>
      <c r="X347" s="39">
        <v>953</v>
      </c>
      <c r="Y347" s="105"/>
      <c r="Z347" s="105"/>
    </row>
    <row r="348" spans="1:26" s="41" customFormat="1" ht="12.75">
      <c r="A348" s="90">
        <v>411011709</v>
      </c>
      <c r="B348" s="42" t="s">
        <v>336</v>
      </c>
      <c r="C348" s="99"/>
      <c r="D348" s="40">
        <v>1</v>
      </c>
      <c r="E348" s="40"/>
      <c r="F348" s="40"/>
      <c r="G348" s="40">
        <v>1</v>
      </c>
      <c r="H348" s="40"/>
      <c r="I348" s="40"/>
      <c r="J348" s="40"/>
      <c r="K348" s="40"/>
      <c r="L348" s="40"/>
      <c r="M348" s="40"/>
      <c r="N348" s="40"/>
      <c r="O348" s="40"/>
      <c r="P348" s="40"/>
      <c r="Q348" s="40"/>
      <c r="R348" s="40"/>
      <c r="S348" s="40">
        <v>1</v>
      </c>
      <c r="T348" s="40"/>
      <c r="U348" s="40"/>
      <c r="V348" s="40">
        <v>1</v>
      </c>
      <c r="W348" s="40"/>
      <c r="X348" s="39">
        <v>569</v>
      </c>
      <c r="Y348" s="105"/>
      <c r="Z348" s="105"/>
    </row>
    <row r="349" spans="1:26" s="41" customFormat="1" ht="25.5">
      <c r="A349" s="90">
        <v>411011710</v>
      </c>
      <c r="B349" s="42" t="s">
        <v>337</v>
      </c>
      <c r="C349" s="99"/>
      <c r="D349" s="40">
        <v>1</v>
      </c>
      <c r="E349" s="40"/>
      <c r="F349" s="40"/>
      <c r="G349" s="40">
        <v>1</v>
      </c>
      <c r="H349" s="40"/>
      <c r="I349" s="40"/>
      <c r="J349" s="40"/>
      <c r="K349" s="40"/>
      <c r="L349" s="40"/>
      <c r="M349" s="40"/>
      <c r="N349" s="40"/>
      <c r="O349" s="40"/>
      <c r="P349" s="40"/>
      <c r="Q349" s="40"/>
      <c r="R349" s="40"/>
      <c r="S349" s="40">
        <v>1</v>
      </c>
      <c r="T349" s="40"/>
      <c r="U349" s="40"/>
      <c r="V349" s="40">
        <v>1</v>
      </c>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339</v>
      </c>
      <c r="C351" s="99"/>
      <c r="D351" s="40">
        <v>2</v>
      </c>
      <c r="E351" s="40"/>
      <c r="F351" s="40"/>
      <c r="G351" s="40">
        <v>2</v>
      </c>
      <c r="H351" s="40"/>
      <c r="I351" s="40"/>
      <c r="J351" s="40"/>
      <c r="K351" s="40"/>
      <c r="L351" s="40"/>
      <c r="M351" s="40"/>
      <c r="N351" s="40"/>
      <c r="O351" s="40"/>
      <c r="P351" s="40"/>
      <c r="Q351" s="40"/>
      <c r="R351" s="40"/>
      <c r="S351" s="40">
        <v>2</v>
      </c>
      <c r="T351" s="40"/>
      <c r="U351" s="40"/>
      <c r="V351" s="40">
        <v>2</v>
      </c>
      <c r="W351" s="40"/>
      <c r="X351" s="39">
        <v>777</v>
      </c>
      <c r="Y351" s="105"/>
      <c r="Z351" s="105"/>
    </row>
    <row r="352" spans="1:26" s="41" customFormat="1" ht="12.75" hidden="1">
      <c r="A352" s="90">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358</v>
      </c>
      <c r="C373" s="99"/>
      <c r="D373" s="40">
        <v>2</v>
      </c>
      <c r="E373" s="40"/>
      <c r="F373" s="40"/>
      <c r="G373" s="40">
        <v>2</v>
      </c>
      <c r="H373" s="40"/>
      <c r="I373" s="40"/>
      <c r="J373" s="40"/>
      <c r="K373" s="40"/>
      <c r="L373" s="40"/>
      <c r="M373" s="40"/>
      <c r="N373" s="40">
        <v>1</v>
      </c>
      <c r="O373" s="40"/>
      <c r="P373" s="40"/>
      <c r="Q373" s="40">
        <v>1</v>
      </c>
      <c r="R373" s="40"/>
      <c r="S373" s="40">
        <v>1</v>
      </c>
      <c r="T373" s="40"/>
      <c r="U373" s="40"/>
      <c r="V373" s="40">
        <v>1</v>
      </c>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365</v>
      </c>
      <c r="C380" s="99"/>
      <c r="D380" s="40">
        <v>1</v>
      </c>
      <c r="E380" s="40"/>
      <c r="F380" s="40"/>
      <c r="G380" s="40">
        <v>1</v>
      </c>
      <c r="H380" s="40"/>
      <c r="I380" s="40">
        <v>2</v>
      </c>
      <c r="J380" s="40"/>
      <c r="K380" s="40"/>
      <c r="L380" s="40">
        <v>2</v>
      </c>
      <c r="M380" s="40"/>
      <c r="N380" s="40">
        <v>2</v>
      </c>
      <c r="O380" s="40"/>
      <c r="P380" s="40"/>
      <c r="Q380" s="40">
        <v>2</v>
      </c>
      <c r="R380" s="40"/>
      <c r="S380" s="40">
        <v>1</v>
      </c>
      <c r="T380" s="40"/>
      <c r="U380" s="40"/>
      <c r="V380" s="40">
        <v>1</v>
      </c>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c r="A383" s="90">
        <v>411011823</v>
      </c>
      <c r="B383" s="42" t="s">
        <v>368</v>
      </c>
      <c r="C383" s="99"/>
      <c r="D383" s="40">
        <v>3</v>
      </c>
      <c r="E383" s="40"/>
      <c r="F383" s="40"/>
      <c r="G383" s="40">
        <v>3</v>
      </c>
      <c r="H383" s="40"/>
      <c r="I383" s="40">
        <v>2</v>
      </c>
      <c r="J383" s="40"/>
      <c r="K383" s="40"/>
      <c r="L383" s="40">
        <v>2</v>
      </c>
      <c r="M383" s="40"/>
      <c r="N383" s="40">
        <v>2</v>
      </c>
      <c r="O383" s="40"/>
      <c r="P383" s="40"/>
      <c r="Q383" s="40">
        <v>2</v>
      </c>
      <c r="R383" s="40"/>
      <c r="S383" s="40">
        <v>3</v>
      </c>
      <c r="T383" s="40"/>
      <c r="U383" s="40"/>
      <c r="V383" s="40">
        <v>3</v>
      </c>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372</v>
      </c>
      <c r="C387" s="99"/>
      <c r="D387" s="40">
        <v>3</v>
      </c>
      <c r="E387" s="40">
        <v>1</v>
      </c>
      <c r="F387" s="40"/>
      <c r="G387" s="40">
        <v>2</v>
      </c>
      <c r="H387" s="40"/>
      <c r="I387" s="40">
        <v>1</v>
      </c>
      <c r="J387" s="40">
        <v>1</v>
      </c>
      <c r="K387" s="40"/>
      <c r="L387" s="40"/>
      <c r="M387" s="40"/>
      <c r="N387" s="40">
        <v>3</v>
      </c>
      <c r="O387" s="40">
        <v>2</v>
      </c>
      <c r="P387" s="40"/>
      <c r="Q387" s="40">
        <v>1</v>
      </c>
      <c r="R387" s="40"/>
      <c r="S387" s="40">
        <v>1</v>
      </c>
      <c r="T387" s="40"/>
      <c r="U387" s="40"/>
      <c r="V387" s="40">
        <v>1</v>
      </c>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387</v>
      </c>
      <c r="C402" s="99"/>
      <c r="D402" s="40">
        <v>2</v>
      </c>
      <c r="E402" s="40"/>
      <c r="F402" s="40"/>
      <c r="G402" s="40">
        <v>2</v>
      </c>
      <c r="H402" s="40"/>
      <c r="I402" s="40">
        <v>1</v>
      </c>
      <c r="J402" s="40"/>
      <c r="K402" s="40"/>
      <c r="L402" s="40">
        <v>1</v>
      </c>
      <c r="M402" s="40"/>
      <c r="N402" s="40"/>
      <c r="O402" s="40"/>
      <c r="P402" s="40"/>
      <c r="Q402" s="40"/>
      <c r="R402" s="40"/>
      <c r="S402" s="40">
        <v>3</v>
      </c>
      <c r="T402" s="40"/>
      <c r="U402" s="40"/>
      <c r="V402" s="40">
        <v>3</v>
      </c>
      <c r="W402" s="40"/>
      <c r="X402" s="39">
        <v>428</v>
      </c>
      <c r="Y402" s="105"/>
      <c r="Z402" s="105"/>
    </row>
    <row r="403" spans="1:26" s="41" customFormat="1" ht="12.75" hidden="1">
      <c r="A403" s="90">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c r="A420" s="90">
        <v>411011924</v>
      </c>
      <c r="B420" s="42" t="s">
        <v>405</v>
      </c>
      <c r="C420" s="99"/>
      <c r="D420" s="40">
        <v>1</v>
      </c>
      <c r="E420" s="40"/>
      <c r="F420" s="40"/>
      <c r="G420" s="40">
        <v>1</v>
      </c>
      <c r="H420" s="40"/>
      <c r="I420" s="40"/>
      <c r="J420" s="40"/>
      <c r="K420" s="40"/>
      <c r="L420" s="40"/>
      <c r="M420" s="40"/>
      <c r="N420" s="40"/>
      <c r="O420" s="40"/>
      <c r="P420" s="40"/>
      <c r="Q420" s="40"/>
      <c r="R420" s="40"/>
      <c r="S420" s="40">
        <v>1</v>
      </c>
      <c r="T420" s="40"/>
      <c r="U420" s="40"/>
      <c r="V420" s="40">
        <v>1</v>
      </c>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2172</v>
      </c>
      <c r="C445" s="99"/>
      <c r="D445" s="40"/>
      <c r="E445" s="40"/>
      <c r="F445" s="40"/>
      <c r="G445" s="40"/>
      <c r="H445" s="40"/>
      <c r="I445" s="40">
        <v>1</v>
      </c>
      <c r="J445" s="40"/>
      <c r="K445" s="40"/>
      <c r="L445" s="40">
        <v>1</v>
      </c>
      <c r="M445" s="40"/>
      <c r="N445" s="40"/>
      <c r="O445" s="40"/>
      <c r="P445" s="40"/>
      <c r="Q445" s="40"/>
      <c r="R445" s="40"/>
      <c r="S445" s="40">
        <v>1</v>
      </c>
      <c r="T445" s="40"/>
      <c r="U445" s="40"/>
      <c r="V445" s="40">
        <v>1</v>
      </c>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18</v>
      </c>
      <c r="E447" s="32">
        <f>SUM(E448:E507)</f>
        <v>0</v>
      </c>
      <c r="F447" s="32">
        <f>SUM(F448:F507)</f>
        <v>0</v>
      </c>
      <c r="G447" s="32">
        <f>SUM(G448:G507)</f>
        <v>18</v>
      </c>
      <c r="H447" s="32">
        <f>SUM(H448:H507)</f>
        <v>0</v>
      </c>
      <c r="I447" s="32">
        <f>SUM(J447:M447)</f>
        <v>912</v>
      </c>
      <c r="J447" s="32">
        <f>SUM(J448:J507)</f>
        <v>47</v>
      </c>
      <c r="K447" s="32">
        <f>SUM(K448:K507)</f>
        <v>0</v>
      </c>
      <c r="L447" s="32">
        <f>SUM(L448:L507)</f>
        <v>865</v>
      </c>
      <c r="M447" s="32">
        <f>SUM(M448:M507)</f>
        <v>0</v>
      </c>
      <c r="N447" s="32">
        <f>SUM(O447:R447)</f>
        <v>874</v>
      </c>
      <c r="O447" s="32">
        <f>SUM(O448:O507)</f>
        <v>47</v>
      </c>
      <c r="P447" s="32">
        <f>SUM(P448:P507)</f>
        <v>0</v>
      </c>
      <c r="Q447" s="32">
        <f>SUM(Q448:Q507)</f>
        <v>827</v>
      </c>
      <c r="R447" s="32">
        <f>SUM(R448:R507)</f>
        <v>0</v>
      </c>
      <c r="S447" s="32">
        <f>SUM(T447:W447)</f>
        <v>56</v>
      </c>
      <c r="T447" s="32">
        <f>SUM(T448:T507)</f>
        <v>0</v>
      </c>
      <c r="U447" s="32">
        <f>SUM(U448:U507)</f>
        <v>0</v>
      </c>
      <c r="V447" s="32">
        <f>SUM(V448:V507)</f>
        <v>56</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442</v>
      </c>
      <c r="C460" s="99"/>
      <c r="D460" s="6"/>
      <c r="E460" s="6"/>
      <c r="F460" s="6"/>
      <c r="G460" s="6"/>
      <c r="H460" s="6"/>
      <c r="I460" s="6">
        <v>3</v>
      </c>
      <c r="J460" s="6"/>
      <c r="K460" s="6"/>
      <c r="L460" s="6">
        <v>3</v>
      </c>
      <c r="M460" s="6"/>
      <c r="N460" s="6">
        <v>3</v>
      </c>
      <c r="O460" s="6"/>
      <c r="P460" s="6"/>
      <c r="Q460" s="6">
        <v>3</v>
      </c>
      <c r="R460" s="6"/>
      <c r="S460" s="6"/>
      <c r="T460" s="6"/>
      <c r="U460" s="6"/>
      <c r="V460" s="6"/>
      <c r="W460" s="6"/>
      <c r="X460" s="5">
        <v>60</v>
      </c>
    </row>
    <row r="461" spans="1:24" ht="12.75">
      <c r="A461" s="89">
        <v>401140000</v>
      </c>
      <c r="B461" s="30" t="s">
        <v>443</v>
      </c>
      <c r="C461" s="99"/>
      <c r="D461" s="6"/>
      <c r="E461" s="6"/>
      <c r="F461" s="6"/>
      <c r="G461" s="6"/>
      <c r="H461" s="6"/>
      <c r="I461" s="6">
        <v>4</v>
      </c>
      <c r="J461" s="6">
        <v>1</v>
      </c>
      <c r="K461" s="6"/>
      <c r="L461" s="6">
        <v>3</v>
      </c>
      <c r="M461" s="6"/>
      <c r="N461" s="6">
        <v>3</v>
      </c>
      <c r="O461" s="6">
        <v>1</v>
      </c>
      <c r="P461" s="6"/>
      <c r="Q461" s="6">
        <v>2</v>
      </c>
      <c r="R461" s="6"/>
      <c r="S461" s="6">
        <v>1</v>
      </c>
      <c r="T461" s="6"/>
      <c r="U461" s="6"/>
      <c r="V461" s="6">
        <v>1</v>
      </c>
      <c r="W461" s="6"/>
      <c r="X461" s="5">
        <v>120</v>
      </c>
    </row>
    <row r="462" spans="1:24" ht="12.75">
      <c r="A462" s="89">
        <v>401140100</v>
      </c>
      <c r="B462" s="30" t="s">
        <v>444</v>
      </c>
      <c r="C462" s="99"/>
      <c r="D462" s="6"/>
      <c r="E462" s="6"/>
      <c r="F462" s="6"/>
      <c r="G462" s="6"/>
      <c r="H462" s="6"/>
      <c r="I462" s="6">
        <v>24</v>
      </c>
      <c r="J462" s="6"/>
      <c r="K462" s="6"/>
      <c r="L462" s="6">
        <v>24</v>
      </c>
      <c r="M462" s="6"/>
      <c r="N462" s="6">
        <v>24</v>
      </c>
      <c r="O462" s="6"/>
      <c r="P462" s="6"/>
      <c r="Q462" s="6">
        <v>24</v>
      </c>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446</v>
      </c>
      <c r="C464" s="99"/>
      <c r="D464" s="40">
        <v>6</v>
      </c>
      <c r="E464" s="40"/>
      <c r="F464" s="40"/>
      <c r="G464" s="40">
        <v>6</v>
      </c>
      <c r="H464" s="40"/>
      <c r="I464" s="40">
        <v>22</v>
      </c>
      <c r="J464" s="40"/>
      <c r="K464" s="40"/>
      <c r="L464" s="40">
        <v>22</v>
      </c>
      <c r="M464" s="40"/>
      <c r="N464" s="40">
        <v>21</v>
      </c>
      <c r="O464" s="40"/>
      <c r="P464" s="40"/>
      <c r="Q464" s="40">
        <v>21</v>
      </c>
      <c r="R464" s="40"/>
      <c r="S464" s="40">
        <v>7</v>
      </c>
      <c r="T464" s="40"/>
      <c r="U464" s="40"/>
      <c r="V464" s="40">
        <v>7</v>
      </c>
      <c r="W464" s="40"/>
      <c r="X464" s="39">
        <v>120</v>
      </c>
      <c r="Y464" s="105"/>
      <c r="Z464" s="105"/>
    </row>
    <row r="465" spans="1:26" s="41" customFormat="1" ht="12.75">
      <c r="A465" s="90">
        <v>401140400</v>
      </c>
      <c r="B465" s="42" t="s">
        <v>447</v>
      </c>
      <c r="C465" s="99"/>
      <c r="D465" s="40"/>
      <c r="E465" s="40"/>
      <c r="F465" s="40"/>
      <c r="G465" s="40"/>
      <c r="H465" s="40"/>
      <c r="I465" s="40">
        <v>15</v>
      </c>
      <c r="J465" s="40"/>
      <c r="K465" s="40"/>
      <c r="L465" s="40">
        <v>15</v>
      </c>
      <c r="M465" s="40"/>
      <c r="N465" s="40">
        <v>15</v>
      </c>
      <c r="O465" s="40"/>
      <c r="P465" s="40"/>
      <c r="Q465" s="40">
        <v>15</v>
      </c>
      <c r="R465" s="40"/>
      <c r="S465" s="40"/>
      <c r="T465" s="40"/>
      <c r="U465" s="40"/>
      <c r="V465" s="40"/>
      <c r="W465" s="40"/>
      <c r="X465" s="39">
        <v>120</v>
      </c>
      <c r="Y465" s="105"/>
      <c r="Z465" s="105"/>
    </row>
    <row r="466" spans="1:26" s="41" customFormat="1" ht="12.75">
      <c r="A466" s="90">
        <v>401140500</v>
      </c>
      <c r="B466" s="42" t="s">
        <v>448</v>
      </c>
      <c r="C466" s="99"/>
      <c r="D466" s="40"/>
      <c r="E466" s="40"/>
      <c r="F466" s="40"/>
      <c r="G466" s="40"/>
      <c r="H466" s="40"/>
      <c r="I466" s="40">
        <v>6</v>
      </c>
      <c r="J466" s="40"/>
      <c r="K466" s="40"/>
      <c r="L466" s="40">
        <v>6</v>
      </c>
      <c r="M466" s="40"/>
      <c r="N466" s="40">
        <v>6</v>
      </c>
      <c r="O466" s="40"/>
      <c r="P466" s="40"/>
      <c r="Q466" s="40">
        <v>6</v>
      </c>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c r="A471" s="90">
        <v>401150000</v>
      </c>
      <c r="B471" s="42" t="s">
        <v>451</v>
      </c>
      <c r="C471" s="99"/>
      <c r="D471" s="40"/>
      <c r="E471" s="40"/>
      <c r="F471" s="40"/>
      <c r="G471" s="40"/>
      <c r="H471" s="40"/>
      <c r="I471" s="40">
        <v>1</v>
      </c>
      <c r="J471" s="40"/>
      <c r="K471" s="40"/>
      <c r="L471" s="40">
        <v>1</v>
      </c>
      <c r="M471" s="40"/>
      <c r="N471" s="40">
        <v>1</v>
      </c>
      <c r="O471" s="40"/>
      <c r="P471" s="40"/>
      <c r="Q471" s="40">
        <v>1</v>
      </c>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453</v>
      </c>
      <c r="C473" s="99"/>
      <c r="D473" s="40"/>
      <c r="E473" s="40"/>
      <c r="F473" s="40"/>
      <c r="G473" s="40"/>
      <c r="H473" s="40"/>
      <c r="I473" s="40">
        <v>3</v>
      </c>
      <c r="J473" s="40"/>
      <c r="K473" s="40"/>
      <c r="L473" s="40">
        <v>3</v>
      </c>
      <c r="M473" s="40"/>
      <c r="N473" s="40">
        <v>2</v>
      </c>
      <c r="O473" s="40"/>
      <c r="P473" s="40"/>
      <c r="Q473" s="40">
        <v>2</v>
      </c>
      <c r="R473" s="40"/>
      <c r="S473" s="40">
        <v>1</v>
      </c>
      <c r="T473" s="40"/>
      <c r="U473" s="40"/>
      <c r="V473" s="40">
        <v>1</v>
      </c>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455</v>
      </c>
      <c r="C475" s="99"/>
      <c r="D475" s="40">
        <v>1</v>
      </c>
      <c r="E475" s="40"/>
      <c r="F475" s="40"/>
      <c r="G475" s="40">
        <v>1</v>
      </c>
      <c r="H475" s="40"/>
      <c r="I475" s="40">
        <v>8</v>
      </c>
      <c r="J475" s="40"/>
      <c r="K475" s="40"/>
      <c r="L475" s="40">
        <v>8</v>
      </c>
      <c r="M475" s="40"/>
      <c r="N475" s="40">
        <v>4</v>
      </c>
      <c r="O475" s="40"/>
      <c r="P475" s="40"/>
      <c r="Q475" s="40">
        <v>4</v>
      </c>
      <c r="R475" s="40"/>
      <c r="S475" s="40">
        <v>5</v>
      </c>
      <c r="T475" s="40"/>
      <c r="U475" s="40"/>
      <c r="V475" s="40">
        <v>5</v>
      </c>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457</v>
      </c>
      <c r="C477" s="99"/>
      <c r="D477" s="40"/>
      <c r="E477" s="40"/>
      <c r="F477" s="40"/>
      <c r="G477" s="40"/>
      <c r="H477" s="40"/>
      <c r="I477" s="40">
        <v>4</v>
      </c>
      <c r="J477" s="40">
        <v>1</v>
      </c>
      <c r="K477" s="40"/>
      <c r="L477" s="40">
        <v>3</v>
      </c>
      <c r="M477" s="40"/>
      <c r="N477" s="40">
        <v>4</v>
      </c>
      <c r="O477" s="40">
        <v>1</v>
      </c>
      <c r="P477" s="40"/>
      <c r="Q477" s="40">
        <v>3</v>
      </c>
      <c r="R477" s="40"/>
      <c r="S477" s="40"/>
      <c r="T477" s="40"/>
      <c r="U477" s="40"/>
      <c r="V477" s="40"/>
      <c r="W477" s="40"/>
      <c r="X477" s="39">
        <v>120</v>
      </c>
      <c r="Y477" s="105"/>
      <c r="Z477" s="105"/>
    </row>
    <row r="478" spans="1:26" s="41" customFormat="1" ht="12.75">
      <c r="A478" s="90">
        <v>401220000</v>
      </c>
      <c r="B478" s="42" t="s">
        <v>458</v>
      </c>
      <c r="C478" s="99"/>
      <c r="D478" s="40"/>
      <c r="E478" s="40"/>
      <c r="F478" s="40"/>
      <c r="G478" s="40"/>
      <c r="H478" s="40"/>
      <c r="I478" s="40">
        <v>52</v>
      </c>
      <c r="J478" s="40">
        <v>10</v>
      </c>
      <c r="K478" s="40"/>
      <c r="L478" s="40">
        <v>42</v>
      </c>
      <c r="M478" s="40"/>
      <c r="N478" s="40">
        <v>49</v>
      </c>
      <c r="O478" s="40">
        <v>10</v>
      </c>
      <c r="P478" s="40"/>
      <c r="Q478" s="40">
        <v>39</v>
      </c>
      <c r="R478" s="40"/>
      <c r="S478" s="40">
        <v>3</v>
      </c>
      <c r="T478" s="40"/>
      <c r="U478" s="40"/>
      <c r="V478" s="40">
        <v>3</v>
      </c>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460</v>
      </c>
      <c r="C480" s="99"/>
      <c r="D480" s="40"/>
      <c r="E480" s="40"/>
      <c r="F480" s="40"/>
      <c r="G480" s="40"/>
      <c r="H480" s="40"/>
      <c r="I480" s="40">
        <v>374</v>
      </c>
      <c r="J480" s="40">
        <v>4</v>
      </c>
      <c r="K480" s="40"/>
      <c r="L480" s="40">
        <v>370</v>
      </c>
      <c r="M480" s="40"/>
      <c r="N480" s="40">
        <v>362</v>
      </c>
      <c r="O480" s="40">
        <v>4</v>
      </c>
      <c r="P480" s="40"/>
      <c r="Q480" s="40">
        <v>358</v>
      </c>
      <c r="R480" s="40"/>
      <c r="S480" s="40">
        <v>12</v>
      </c>
      <c r="T480" s="40"/>
      <c r="U480" s="40"/>
      <c r="V480" s="40">
        <v>12</v>
      </c>
      <c r="W480" s="40"/>
      <c r="X480" s="39">
        <v>90</v>
      </c>
      <c r="Y480" s="105"/>
      <c r="Z480" s="105"/>
    </row>
    <row r="481" spans="1:26" s="41" customFormat="1" ht="12.75">
      <c r="A481" s="90">
        <v>401250000</v>
      </c>
      <c r="B481" s="42" t="s">
        <v>461</v>
      </c>
      <c r="C481" s="99"/>
      <c r="D481" s="40">
        <v>2</v>
      </c>
      <c r="E481" s="40"/>
      <c r="F481" s="40"/>
      <c r="G481" s="40">
        <v>2</v>
      </c>
      <c r="H481" s="40"/>
      <c r="I481" s="40">
        <v>277</v>
      </c>
      <c r="J481" s="40">
        <v>9</v>
      </c>
      <c r="K481" s="40"/>
      <c r="L481" s="40">
        <v>268</v>
      </c>
      <c r="M481" s="40"/>
      <c r="N481" s="40">
        <v>268</v>
      </c>
      <c r="O481" s="40">
        <v>9</v>
      </c>
      <c r="P481" s="40"/>
      <c r="Q481" s="40">
        <v>259</v>
      </c>
      <c r="R481" s="40"/>
      <c r="S481" s="40">
        <v>11</v>
      </c>
      <c r="T481" s="40"/>
      <c r="U481" s="40"/>
      <c r="V481" s="40">
        <v>11</v>
      </c>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c r="A483" s="90">
        <v>401260000</v>
      </c>
      <c r="B483" s="42" t="s">
        <v>462</v>
      </c>
      <c r="C483" s="99"/>
      <c r="D483" s="40">
        <v>3</v>
      </c>
      <c r="E483" s="40"/>
      <c r="F483" s="40"/>
      <c r="G483" s="40">
        <v>3</v>
      </c>
      <c r="H483" s="40"/>
      <c r="I483" s="40">
        <v>24</v>
      </c>
      <c r="J483" s="40">
        <v>1</v>
      </c>
      <c r="K483" s="40"/>
      <c r="L483" s="40">
        <v>23</v>
      </c>
      <c r="M483" s="40"/>
      <c r="N483" s="40">
        <v>24</v>
      </c>
      <c r="O483" s="40">
        <v>1</v>
      </c>
      <c r="P483" s="40"/>
      <c r="Q483" s="40">
        <v>23</v>
      </c>
      <c r="R483" s="40"/>
      <c r="S483" s="40">
        <v>3</v>
      </c>
      <c r="T483" s="40"/>
      <c r="U483" s="40"/>
      <c r="V483" s="40">
        <v>3</v>
      </c>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c r="A486" s="90">
        <v>401280000</v>
      </c>
      <c r="B486" s="42" t="s">
        <v>464</v>
      </c>
      <c r="C486" s="99"/>
      <c r="D486" s="40"/>
      <c r="E486" s="40"/>
      <c r="F486" s="40"/>
      <c r="G486" s="40"/>
      <c r="H486" s="40"/>
      <c r="I486" s="40">
        <v>3</v>
      </c>
      <c r="J486" s="40"/>
      <c r="K486" s="40"/>
      <c r="L486" s="40">
        <v>3</v>
      </c>
      <c r="M486" s="40"/>
      <c r="N486" s="40">
        <v>3</v>
      </c>
      <c r="O486" s="40"/>
      <c r="P486" s="40"/>
      <c r="Q486" s="40">
        <v>3</v>
      </c>
      <c r="R486" s="40"/>
      <c r="S486" s="40"/>
      <c r="T486" s="40"/>
      <c r="U486" s="40"/>
      <c r="V486" s="40"/>
      <c r="W486" s="40"/>
      <c r="X486" s="39">
        <v>60</v>
      </c>
      <c r="Y486" s="105"/>
      <c r="Z486" s="105"/>
    </row>
    <row r="487" spans="1:26" s="41" customFormat="1" ht="12.75">
      <c r="A487" s="90">
        <v>401290000</v>
      </c>
      <c r="B487" s="42" t="s">
        <v>465</v>
      </c>
      <c r="C487" s="99"/>
      <c r="D487" s="40"/>
      <c r="E487" s="40"/>
      <c r="F487" s="40"/>
      <c r="G487" s="40"/>
      <c r="H487" s="40"/>
      <c r="I487" s="40">
        <v>1</v>
      </c>
      <c r="J487" s="40"/>
      <c r="K487" s="40"/>
      <c r="L487" s="40">
        <v>1</v>
      </c>
      <c r="M487" s="40"/>
      <c r="N487" s="40">
        <v>1</v>
      </c>
      <c r="O487" s="40"/>
      <c r="P487" s="40"/>
      <c r="Q487" s="40">
        <v>1</v>
      </c>
      <c r="R487" s="40"/>
      <c r="S487" s="40"/>
      <c r="T487" s="40"/>
      <c r="U487" s="40"/>
      <c r="V487" s="40"/>
      <c r="W487" s="40"/>
      <c r="X487" s="39">
        <v>90</v>
      </c>
      <c r="Y487" s="105"/>
      <c r="Z487" s="105"/>
    </row>
    <row r="488" spans="1:26" s="41" customFormat="1" ht="12.75">
      <c r="A488" s="90">
        <v>401300000</v>
      </c>
      <c r="B488" s="42" t="s">
        <v>466</v>
      </c>
      <c r="C488" s="99"/>
      <c r="D488" s="40"/>
      <c r="E488" s="40"/>
      <c r="F488" s="40"/>
      <c r="G488" s="40"/>
      <c r="H488" s="40"/>
      <c r="I488" s="40">
        <v>3</v>
      </c>
      <c r="J488" s="40"/>
      <c r="K488" s="40"/>
      <c r="L488" s="40">
        <v>3</v>
      </c>
      <c r="M488" s="40"/>
      <c r="N488" s="40">
        <v>1</v>
      </c>
      <c r="O488" s="40"/>
      <c r="P488" s="40"/>
      <c r="Q488" s="40">
        <v>1</v>
      </c>
      <c r="R488" s="40"/>
      <c r="S488" s="40">
        <v>2</v>
      </c>
      <c r="T488" s="40"/>
      <c r="U488" s="40"/>
      <c r="V488" s="40">
        <v>2</v>
      </c>
      <c r="W488" s="40"/>
      <c r="X488" s="39">
        <v>90</v>
      </c>
      <c r="Y488" s="105"/>
      <c r="Z488" s="105"/>
    </row>
    <row r="489" spans="1:26" s="41" customFormat="1" ht="12.75">
      <c r="A489" s="90">
        <v>401310000</v>
      </c>
      <c r="B489" s="42" t="s">
        <v>467</v>
      </c>
      <c r="C489" s="99"/>
      <c r="D489" s="40"/>
      <c r="E489" s="40"/>
      <c r="F489" s="40"/>
      <c r="G489" s="40"/>
      <c r="H489" s="40"/>
      <c r="I489" s="40">
        <v>23</v>
      </c>
      <c r="J489" s="40"/>
      <c r="K489" s="40"/>
      <c r="L489" s="40">
        <v>23</v>
      </c>
      <c r="M489" s="40"/>
      <c r="N489" s="40">
        <v>23</v>
      </c>
      <c r="O489" s="40"/>
      <c r="P489" s="40"/>
      <c r="Q489" s="40">
        <v>23</v>
      </c>
      <c r="R489" s="40"/>
      <c r="S489" s="40"/>
      <c r="T489" s="40"/>
      <c r="U489" s="40"/>
      <c r="V489" s="40"/>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470</v>
      </c>
      <c r="C492" s="99"/>
      <c r="D492" s="40">
        <v>1</v>
      </c>
      <c r="E492" s="40"/>
      <c r="F492" s="40"/>
      <c r="G492" s="40">
        <v>1</v>
      </c>
      <c r="H492" s="40"/>
      <c r="I492" s="40">
        <v>6</v>
      </c>
      <c r="J492" s="40"/>
      <c r="K492" s="40"/>
      <c r="L492" s="40">
        <v>6</v>
      </c>
      <c r="M492" s="40"/>
      <c r="N492" s="40">
        <v>6</v>
      </c>
      <c r="O492" s="40"/>
      <c r="P492" s="40"/>
      <c r="Q492" s="40">
        <v>6</v>
      </c>
      <c r="R492" s="40"/>
      <c r="S492" s="40">
        <v>1</v>
      </c>
      <c r="T492" s="40"/>
      <c r="U492" s="40"/>
      <c r="V492" s="40">
        <v>1</v>
      </c>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2164</v>
      </c>
      <c r="C494" s="99"/>
      <c r="D494" s="40">
        <v>1</v>
      </c>
      <c r="E494" s="40"/>
      <c r="F494" s="40"/>
      <c r="G494" s="40">
        <v>1</v>
      </c>
      <c r="H494" s="40"/>
      <c r="I494" s="40"/>
      <c r="J494" s="40"/>
      <c r="K494" s="40"/>
      <c r="L494" s="40"/>
      <c r="M494" s="40"/>
      <c r="N494" s="40">
        <v>1</v>
      </c>
      <c r="O494" s="40"/>
      <c r="P494" s="40"/>
      <c r="Q494" s="40">
        <v>1</v>
      </c>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473</v>
      </c>
      <c r="C497" s="99"/>
      <c r="D497" s="40">
        <v>2</v>
      </c>
      <c r="E497" s="40"/>
      <c r="F497" s="40"/>
      <c r="G497" s="40">
        <v>2</v>
      </c>
      <c r="H497" s="40"/>
      <c r="I497" s="40">
        <v>18</v>
      </c>
      <c r="J497" s="40">
        <v>7</v>
      </c>
      <c r="K497" s="40"/>
      <c r="L497" s="40">
        <v>11</v>
      </c>
      <c r="M497" s="40"/>
      <c r="N497" s="40">
        <v>15</v>
      </c>
      <c r="O497" s="40">
        <v>7</v>
      </c>
      <c r="P497" s="40"/>
      <c r="Q497" s="40">
        <v>8</v>
      </c>
      <c r="R497" s="40"/>
      <c r="S497" s="40">
        <v>5</v>
      </c>
      <c r="T497" s="40"/>
      <c r="U497" s="40"/>
      <c r="V497" s="40">
        <v>5</v>
      </c>
      <c r="W497" s="40"/>
      <c r="X497" s="39">
        <v>110</v>
      </c>
      <c r="Y497" s="105"/>
      <c r="Z497" s="105"/>
    </row>
    <row r="498" spans="1:26" s="41" customFormat="1" ht="25.5">
      <c r="A498" s="90">
        <v>402010100</v>
      </c>
      <c r="B498" s="42" t="s">
        <v>474</v>
      </c>
      <c r="C498" s="99"/>
      <c r="D498" s="40"/>
      <c r="E498" s="40"/>
      <c r="F498" s="40"/>
      <c r="G498" s="40"/>
      <c r="H498" s="40"/>
      <c r="I498" s="40">
        <v>27</v>
      </c>
      <c r="J498" s="40">
        <v>11</v>
      </c>
      <c r="K498" s="40"/>
      <c r="L498" s="40">
        <v>16</v>
      </c>
      <c r="M498" s="40"/>
      <c r="N498" s="40">
        <v>23</v>
      </c>
      <c r="O498" s="40">
        <v>11</v>
      </c>
      <c r="P498" s="40"/>
      <c r="Q498" s="40">
        <v>12</v>
      </c>
      <c r="R498" s="40"/>
      <c r="S498" s="40">
        <v>4</v>
      </c>
      <c r="T498" s="40"/>
      <c r="U498" s="40"/>
      <c r="V498" s="40">
        <v>4</v>
      </c>
      <c r="W498" s="40"/>
      <c r="X498" s="39">
        <v>85</v>
      </c>
      <c r="Y498" s="105"/>
      <c r="Z498" s="105"/>
    </row>
    <row r="499" spans="1:26" s="41" customFormat="1" ht="12.75">
      <c r="A499" s="90">
        <v>402020000</v>
      </c>
      <c r="B499" s="42" t="s">
        <v>475</v>
      </c>
      <c r="C499" s="99"/>
      <c r="D499" s="40"/>
      <c r="E499" s="40"/>
      <c r="F499" s="40"/>
      <c r="G499" s="40"/>
      <c r="H499" s="40"/>
      <c r="I499" s="40">
        <v>2</v>
      </c>
      <c r="J499" s="40"/>
      <c r="K499" s="40"/>
      <c r="L499" s="40">
        <v>2</v>
      </c>
      <c r="M499" s="40"/>
      <c r="N499" s="40">
        <v>2</v>
      </c>
      <c r="O499" s="40"/>
      <c r="P499" s="40"/>
      <c r="Q499" s="40">
        <v>2</v>
      </c>
      <c r="R499" s="40"/>
      <c r="S499" s="40"/>
      <c r="T499" s="40"/>
      <c r="U499" s="40"/>
      <c r="V499" s="40"/>
      <c r="W499" s="40"/>
      <c r="X499" s="39">
        <v>90</v>
      </c>
      <c r="Y499" s="105"/>
      <c r="Z499" s="105"/>
    </row>
    <row r="500" spans="1:26" s="41" customFormat="1" ht="12.75">
      <c r="A500" s="90">
        <v>402030000</v>
      </c>
      <c r="B500" s="42" t="s">
        <v>476</v>
      </c>
      <c r="C500" s="99"/>
      <c r="D500" s="40">
        <v>1</v>
      </c>
      <c r="E500" s="40"/>
      <c r="F500" s="40"/>
      <c r="G500" s="40">
        <v>1</v>
      </c>
      <c r="H500" s="40"/>
      <c r="I500" s="40">
        <v>6</v>
      </c>
      <c r="J500" s="40">
        <v>2</v>
      </c>
      <c r="K500" s="40"/>
      <c r="L500" s="40">
        <v>4</v>
      </c>
      <c r="M500" s="40"/>
      <c r="N500" s="40">
        <v>7</v>
      </c>
      <c r="O500" s="40">
        <v>2</v>
      </c>
      <c r="P500" s="40"/>
      <c r="Q500" s="40">
        <v>5</v>
      </c>
      <c r="R500" s="40"/>
      <c r="S500" s="40"/>
      <c r="T500" s="40"/>
      <c r="U500" s="40"/>
      <c r="V500" s="40"/>
      <c r="W500" s="40"/>
      <c r="X500" s="39">
        <v>120</v>
      </c>
      <c r="Y500" s="105"/>
      <c r="Z500" s="105"/>
    </row>
    <row r="501" spans="1:26" s="41" customFormat="1" ht="12.75">
      <c r="A501" s="90">
        <v>402040000</v>
      </c>
      <c r="B501" s="42" t="s">
        <v>477</v>
      </c>
      <c r="C501" s="99"/>
      <c r="D501" s="40"/>
      <c r="E501" s="40"/>
      <c r="F501" s="40"/>
      <c r="G501" s="40"/>
      <c r="H501" s="40"/>
      <c r="I501" s="40">
        <v>1</v>
      </c>
      <c r="J501" s="40"/>
      <c r="K501" s="40"/>
      <c r="L501" s="40">
        <v>1</v>
      </c>
      <c r="M501" s="40"/>
      <c r="N501" s="40">
        <v>1</v>
      </c>
      <c r="O501" s="40"/>
      <c r="P501" s="40"/>
      <c r="Q501" s="40">
        <v>1</v>
      </c>
      <c r="R501" s="40"/>
      <c r="S501" s="40"/>
      <c r="T501" s="40"/>
      <c r="U501" s="40"/>
      <c r="V501" s="40"/>
      <c r="W501" s="40"/>
      <c r="X501" s="39">
        <v>120</v>
      </c>
      <c r="Y501" s="105"/>
      <c r="Z501" s="105"/>
    </row>
    <row r="502" spans="1:26" s="41" customFormat="1" ht="12.75">
      <c r="A502" s="90">
        <v>402050000</v>
      </c>
      <c r="B502" s="42" t="s">
        <v>478</v>
      </c>
      <c r="C502" s="99"/>
      <c r="D502" s="40"/>
      <c r="E502" s="40"/>
      <c r="F502" s="40"/>
      <c r="G502" s="40"/>
      <c r="H502" s="40"/>
      <c r="I502" s="40">
        <v>3</v>
      </c>
      <c r="J502" s="40">
        <v>1</v>
      </c>
      <c r="K502" s="40"/>
      <c r="L502" s="40">
        <v>2</v>
      </c>
      <c r="M502" s="40"/>
      <c r="N502" s="40">
        <v>3</v>
      </c>
      <c r="O502" s="40">
        <v>1</v>
      </c>
      <c r="P502" s="40"/>
      <c r="Q502" s="40">
        <v>2</v>
      </c>
      <c r="R502" s="40"/>
      <c r="S502" s="40"/>
      <c r="T502" s="40"/>
      <c r="U502" s="40"/>
      <c r="V502" s="40"/>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482</v>
      </c>
      <c r="C506" s="99"/>
      <c r="D506" s="40">
        <v>1</v>
      </c>
      <c r="E506" s="40"/>
      <c r="F506" s="40"/>
      <c r="G506" s="40">
        <v>1</v>
      </c>
      <c r="H506" s="40"/>
      <c r="I506" s="40">
        <v>2</v>
      </c>
      <c r="J506" s="40"/>
      <c r="K506" s="40"/>
      <c r="L506" s="40">
        <v>2</v>
      </c>
      <c r="M506" s="40"/>
      <c r="N506" s="40">
        <v>2</v>
      </c>
      <c r="O506" s="40"/>
      <c r="P506" s="40"/>
      <c r="Q506" s="40">
        <v>2</v>
      </c>
      <c r="R506" s="40"/>
      <c r="S506" s="40">
        <v>1</v>
      </c>
      <c r="T506" s="40"/>
      <c r="U506" s="40"/>
      <c r="V506" s="40">
        <v>1</v>
      </c>
      <c r="W506" s="40"/>
      <c r="X506" s="39">
        <v>90</v>
      </c>
      <c r="Y506" s="105"/>
      <c r="Z506" s="105"/>
    </row>
    <row r="507" spans="1:24" ht="12.75" hidden="1">
      <c r="A507" s="91">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8"/>
      <c r="D508" s="32">
        <f>SUM(E508:H508)</f>
        <v>12</v>
      </c>
      <c r="E508" s="32">
        <f>SUM(E509:E538)</f>
        <v>0</v>
      </c>
      <c r="F508" s="32">
        <f>SUM(F509:F538)</f>
        <v>0</v>
      </c>
      <c r="G508" s="32">
        <f>SUM(G509:G538)</f>
        <v>12</v>
      </c>
      <c r="H508" s="32">
        <f>SUM(H509:H538)</f>
        <v>0</v>
      </c>
      <c r="I508" s="32">
        <f>SUM(J508:M508)</f>
        <v>258</v>
      </c>
      <c r="J508" s="32">
        <f>SUM(J509:J538)</f>
        <v>5</v>
      </c>
      <c r="K508" s="32">
        <f>SUM(K509:K538)</f>
        <v>0</v>
      </c>
      <c r="L508" s="32">
        <f>SUM(L509:L538)</f>
        <v>249</v>
      </c>
      <c r="M508" s="32">
        <f>SUM(M509:M538)</f>
        <v>4</v>
      </c>
      <c r="N508" s="32">
        <f>SUM(O508:R508)</f>
        <v>240</v>
      </c>
      <c r="O508" s="32">
        <f>SUM(O509:O538)</f>
        <v>5</v>
      </c>
      <c r="P508" s="32">
        <f>SUM(P509:P538)</f>
        <v>0</v>
      </c>
      <c r="Q508" s="32">
        <f>SUM(Q509:Q538)</f>
        <v>233</v>
      </c>
      <c r="R508" s="32">
        <f>SUM(R509:R538)</f>
        <v>2</v>
      </c>
      <c r="S508" s="32">
        <f>SUM(T508:W508)</f>
        <v>30</v>
      </c>
      <c r="T508" s="32">
        <f>SUM(T509:T538)</f>
        <v>0</v>
      </c>
      <c r="U508" s="32">
        <f>SUM(U509:U538)</f>
        <v>0</v>
      </c>
      <c r="V508" s="32">
        <f>SUM(V509:V538)</f>
        <v>28</v>
      </c>
      <c r="W508" s="32">
        <f>SUM(W509:W538)</f>
        <v>2</v>
      </c>
      <c r="X508" s="33" t="s">
        <v>1920</v>
      </c>
    </row>
    <row r="509" spans="1:24" ht="12.75" hidden="1">
      <c r="A509" s="89">
        <v>421010000</v>
      </c>
      <c r="B509" s="30" t="s">
        <v>484</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486</v>
      </c>
      <c r="C511" s="99"/>
      <c r="D511" s="6">
        <v>3</v>
      </c>
      <c r="E511" s="6"/>
      <c r="F511" s="6"/>
      <c r="G511" s="6">
        <v>3</v>
      </c>
      <c r="H511" s="6"/>
      <c r="I511" s="6">
        <v>59</v>
      </c>
      <c r="J511" s="6"/>
      <c r="K511" s="6"/>
      <c r="L511" s="6">
        <v>56</v>
      </c>
      <c r="M511" s="6">
        <v>3</v>
      </c>
      <c r="N511" s="6">
        <v>57</v>
      </c>
      <c r="O511" s="6"/>
      <c r="P511" s="6"/>
      <c r="Q511" s="6">
        <v>56</v>
      </c>
      <c r="R511" s="6">
        <v>1</v>
      </c>
      <c r="S511" s="6">
        <v>5</v>
      </c>
      <c r="T511" s="6"/>
      <c r="U511" s="6"/>
      <c r="V511" s="6">
        <v>3</v>
      </c>
      <c r="W511" s="6">
        <v>2</v>
      </c>
      <c r="X511" s="5">
        <v>150</v>
      </c>
    </row>
    <row r="512" spans="1:24" ht="12.75">
      <c r="A512" s="89">
        <v>421030003</v>
      </c>
      <c r="B512" s="30" t="s">
        <v>487</v>
      </c>
      <c r="C512" s="99"/>
      <c r="D512" s="6"/>
      <c r="E512" s="6"/>
      <c r="F512" s="6"/>
      <c r="G512" s="6"/>
      <c r="H512" s="6"/>
      <c r="I512" s="6">
        <v>7</v>
      </c>
      <c r="J512" s="6"/>
      <c r="K512" s="6"/>
      <c r="L512" s="6">
        <v>6</v>
      </c>
      <c r="M512" s="6">
        <v>1</v>
      </c>
      <c r="N512" s="6">
        <v>6</v>
      </c>
      <c r="O512" s="6"/>
      <c r="P512" s="6"/>
      <c r="Q512" s="6">
        <v>5</v>
      </c>
      <c r="R512" s="6">
        <v>1</v>
      </c>
      <c r="S512" s="6">
        <v>1</v>
      </c>
      <c r="T512" s="6"/>
      <c r="U512" s="6"/>
      <c r="V512" s="6">
        <v>1</v>
      </c>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490</v>
      </c>
      <c r="C515" s="99"/>
      <c r="D515" s="6"/>
      <c r="E515" s="6"/>
      <c r="F515" s="6"/>
      <c r="G515" s="6"/>
      <c r="H515" s="6"/>
      <c r="I515" s="6">
        <v>3</v>
      </c>
      <c r="J515" s="6"/>
      <c r="K515" s="6"/>
      <c r="L515" s="6">
        <v>3</v>
      </c>
      <c r="M515" s="6"/>
      <c r="N515" s="6">
        <v>3</v>
      </c>
      <c r="O515" s="6"/>
      <c r="P515" s="6"/>
      <c r="Q515" s="6">
        <v>3</v>
      </c>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493</v>
      </c>
      <c r="C518" s="99"/>
      <c r="D518" s="6">
        <v>2</v>
      </c>
      <c r="E518" s="6"/>
      <c r="F518" s="6"/>
      <c r="G518" s="6">
        <v>2</v>
      </c>
      <c r="H518" s="6"/>
      <c r="I518" s="6">
        <v>3</v>
      </c>
      <c r="J518" s="6"/>
      <c r="K518" s="6"/>
      <c r="L518" s="6">
        <v>3</v>
      </c>
      <c r="M518" s="6"/>
      <c r="N518" s="6">
        <v>5</v>
      </c>
      <c r="O518" s="6"/>
      <c r="P518" s="6"/>
      <c r="Q518" s="6">
        <v>5</v>
      </c>
      <c r="R518" s="6"/>
      <c r="S518" s="6"/>
      <c r="T518" s="6"/>
      <c r="U518" s="6"/>
      <c r="V518" s="6"/>
      <c r="W518" s="6"/>
      <c r="X518" s="5">
        <v>160</v>
      </c>
    </row>
    <row r="519" spans="1:24" ht="25.5">
      <c r="A519" s="89">
        <v>421100010</v>
      </c>
      <c r="B519" s="30" t="s">
        <v>494</v>
      </c>
      <c r="C519" s="99"/>
      <c r="D519" s="6">
        <v>2</v>
      </c>
      <c r="E519" s="6"/>
      <c r="F519" s="6"/>
      <c r="G519" s="6">
        <v>2</v>
      </c>
      <c r="H519" s="6"/>
      <c r="I519" s="6">
        <v>36</v>
      </c>
      <c r="J519" s="6"/>
      <c r="K519" s="6"/>
      <c r="L519" s="6">
        <v>36</v>
      </c>
      <c r="M519" s="6"/>
      <c r="N519" s="6">
        <v>32</v>
      </c>
      <c r="O519" s="6"/>
      <c r="P519" s="6"/>
      <c r="Q519" s="6">
        <v>32</v>
      </c>
      <c r="R519" s="6"/>
      <c r="S519" s="6">
        <v>6</v>
      </c>
      <c r="T519" s="6"/>
      <c r="U519" s="6"/>
      <c r="V519" s="6">
        <v>6</v>
      </c>
      <c r="W519" s="6"/>
      <c r="X519" s="5">
        <v>120</v>
      </c>
    </row>
    <row r="520" spans="1:24" ht="25.5" hidden="1">
      <c r="A520" s="89">
        <v>421110011</v>
      </c>
      <c r="B520" s="30" t="s">
        <v>495</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496</v>
      </c>
      <c r="C521" s="99"/>
      <c r="D521" s="6"/>
      <c r="E521" s="6"/>
      <c r="F521" s="6"/>
      <c r="G521" s="6"/>
      <c r="H521" s="6"/>
      <c r="I521" s="6">
        <v>23</v>
      </c>
      <c r="J521" s="6"/>
      <c r="K521" s="6"/>
      <c r="L521" s="6">
        <v>23</v>
      </c>
      <c r="M521" s="6"/>
      <c r="N521" s="6">
        <v>20</v>
      </c>
      <c r="O521" s="6"/>
      <c r="P521" s="6"/>
      <c r="Q521" s="6">
        <v>20</v>
      </c>
      <c r="R521" s="6"/>
      <c r="S521" s="6">
        <v>3</v>
      </c>
      <c r="T521" s="6"/>
      <c r="U521" s="6"/>
      <c r="V521" s="6">
        <v>3</v>
      </c>
      <c r="W521" s="6"/>
      <c r="X521" s="5">
        <v>120</v>
      </c>
    </row>
    <row r="522" spans="1:26" s="41" customFormat="1" ht="38.2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c r="A523" s="90">
        <v>421140014</v>
      </c>
      <c r="B523" s="42" t="s">
        <v>498</v>
      </c>
      <c r="C523" s="99"/>
      <c r="D523" s="40"/>
      <c r="E523" s="40"/>
      <c r="F523" s="40"/>
      <c r="G523" s="40"/>
      <c r="H523" s="40"/>
      <c r="I523" s="40">
        <v>1</v>
      </c>
      <c r="J523" s="40"/>
      <c r="K523" s="40"/>
      <c r="L523" s="40">
        <v>1</v>
      </c>
      <c r="M523" s="40"/>
      <c r="N523" s="40"/>
      <c r="O523" s="40"/>
      <c r="P523" s="40"/>
      <c r="Q523" s="40"/>
      <c r="R523" s="40"/>
      <c r="S523" s="40">
        <v>1</v>
      </c>
      <c r="T523" s="40"/>
      <c r="U523" s="40"/>
      <c r="V523" s="40">
        <v>1</v>
      </c>
      <c r="W523" s="40"/>
      <c r="X523" s="39">
        <v>150</v>
      </c>
      <c r="Y523" s="105"/>
      <c r="Z523" s="105"/>
    </row>
    <row r="524" spans="1:26" s="41" customFormat="1" ht="25.5">
      <c r="A524" s="90">
        <v>421150015</v>
      </c>
      <c r="B524" s="42" t="s">
        <v>499</v>
      </c>
      <c r="C524" s="99"/>
      <c r="D524" s="40"/>
      <c r="E524" s="40"/>
      <c r="F524" s="40"/>
      <c r="G524" s="40"/>
      <c r="H524" s="40"/>
      <c r="I524" s="40">
        <v>18</v>
      </c>
      <c r="J524" s="40"/>
      <c r="K524" s="40"/>
      <c r="L524" s="40">
        <v>18</v>
      </c>
      <c r="M524" s="40"/>
      <c r="N524" s="40">
        <v>17</v>
      </c>
      <c r="O524" s="40"/>
      <c r="P524" s="40"/>
      <c r="Q524" s="40">
        <v>17</v>
      </c>
      <c r="R524" s="40"/>
      <c r="S524" s="40">
        <v>1</v>
      </c>
      <c r="T524" s="40"/>
      <c r="U524" s="40"/>
      <c r="V524" s="40">
        <v>1</v>
      </c>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501</v>
      </c>
      <c r="C526" s="99"/>
      <c r="D526" s="40"/>
      <c r="E526" s="40"/>
      <c r="F526" s="40"/>
      <c r="G526" s="40"/>
      <c r="H526" s="40"/>
      <c r="I526" s="40">
        <v>10</v>
      </c>
      <c r="J526" s="40">
        <v>1</v>
      </c>
      <c r="K526" s="40"/>
      <c r="L526" s="40">
        <v>9</v>
      </c>
      <c r="M526" s="40"/>
      <c r="N526" s="40">
        <v>10</v>
      </c>
      <c r="O526" s="40">
        <v>1</v>
      </c>
      <c r="P526" s="40"/>
      <c r="Q526" s="40">
        <v>9</v>
      </c>
      <c r="R526" s="40"/>
      <c r="S526" s="40"/>
      <c r="T526" s="40"/>
      <c r="U526" s="40"/>
      <c r="V526" s="40"/>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503</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504</v>
      </c>
      <c r="C529" s="99"/>
      <c r="D529" s="40">
        <v>4</v>
      </c>
      <c r="E529" s="40"/>
      <c r="F529" s="40"/>
      <c r="G529" s="40">
        <v>4</v>
      </c>
      <c r="H529" s="40"/>
      <c r="I529" s="40">
        <v>25</v>
      </c>
      <c r="J529" s="40"/>
      <c r="K529" s="40"/>
      <c r="L529" s="40">
        <v>25</v>
      </c>
      <c r="M529" s="40"/>
      <c r="N529" s="40">
        <v>26</v>
      </c>
      <c r="O529" s="40"/>
      <c r="P529" s="40"/>
      <c r="Q529" s="40">
        <v>26</v>
      </c>
      <c r="R529" s="40"/>
      <c r="S529" s="40">
        <v>3</v>
      </c>
      <c r="T529" s="40"/>
      <c r="U529" s="40"/>
      <c r="V529" s="40">
        <v>3</v>
      </c>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c r="A532" s="90">
        <v>421230023</v>
      </c>
      <c r="B532" s="42" t="s">
        <v>507</v>
      </c>
      <c r="C532" s="99"/>
      <c r="D532" s="40"/>
      <c r="E532" s="40"/>
      <c r="F532" s="40"/>
      <c r="G532" s="40"/>
      <c r="H532" s="40"/>
      <c r="I532" s="40">
        <v>17</v>
      </c>
      <c r="J532" s="40">
        <v>1</v>
      </c>
      <c r="K532" s="40"/>
      <c r="L532" s="40">
        <v>16</v>
      </c>
      <c r="M532" s="40"/>
      <c r="N532" s="40">
        <v>16</v>
      </c>
      <c r="O532" s="40">
        <v>1</v>
      </c>
      <c r="P532" s="40"/>
      <c r="Q532" s="40">
        <v>15</v>
      </c>
      <c r="R532" s="40"/>
      <c r="S532" s="40">
        <v>1</v>
      </c>
      <c r="T532" s="40"/>
      <c r="U532" s="40"/>
      <c r="V532" s="40">
        <v>1</v>
      </c>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509</v>
      </c>
      <c r="C534" s="99"/>
      <c r="D534" s="40">
        <v>1</v>
      </c>
      <c r="E534" s="40"/>
      <c r="F534" s="40"/>
      <c r="G534" s="40">
        <v>1</v>
      </c>
      <c r="H534" s="40"/>
      <c r="I534" s="40">
        <v>1</v>
      </c>
      <c r="J534" s="40"/>
      <c r="K534" s="40"/>
      <c r="L534" s="40">
        <v>1</v>
      </c>
      <c r="M534" s="40"/>
      <c r="N534" s="40">
        <v>2</v>
      </c>
      <c r="O534" s="40"/>
      <c r="P534" s="40"/>
      <c r="Q534" s="40">
        <v>2</v>
      </c>
      <c r="R534" s="40"/>
      <c r="S534" s="40"/>
      <c r="T534" s="40"/>
      <c r="U534" s="40"/>
      <c r="V534" s="40"/>
      <c r="W534" s="40"/>
      <c r="X534" s="39">
        <v>120</v>
      </c>
      <c r="Y534" s="105"/>
      <c r="Z534" s="105"/>
    </row>
    <row r="535" spans="1:26" s="41" customFormat="1" ht="12.75">
      <c r="A535" s="90">
        <v>421250026</v>
      </c>
      <c r="B535" s="42" t="s">
        <v>2173</v>
      </c>
      <c r="C535" s="99"/>
      <c r="D535" s="40"/>
      <c r="E535" s="40"/>
      <c r="F535" s="40"/>
      <c r="G535" s="40"/>
      <c r="H535" s="40"/>
      <c r="I535" s="40">
        <v>46</v>
      </c>
      <c r="J535" s="40">
        <v>2</v>
      </c>
      <c r="K535" s="40"/>
      <c r="L535" s="40">
        <v>44</v>
      </c>
      <c r="M535" s="40"/>
      <c r="N535" s="40">
        <v>42</v>
      </c>
      <c r="O535" s="40">
        <v>2</v>
      </c>
      <c r="P535" s="40"/>
      <c r="Q535" s="40">
        <v>40</v>
      </c>
      <c r="R535" s="40"/>
      <c r="S535" s="40">
        <v>4</v>
      </c>
      <c r="T535" s="40"/>
      <c r="U535" s="40"/>
      <c r="V535" s="40">
        <v>4</v>
      </c>
      <c r="W535" s="40"/>
      <c r="X535" s="39">
        <v>132</v>
      </c>
      <c r="Y535" s="105"/>
      <c r="Z535" s="105"/>
    </row>
    <row r="536" spans="1:26" s="41" customFormat="1" ht="12.75">
      <c r="A536" s="90">
        <v>421250027</v>
      </c>
      <c r="B536" s="42" t="s">
        <v>2174</v>
      </c>
      <c r="C536" s="99"/>
      <c r="D536" s="40"/>
      <c r="E536" s="40"/>
      <c r="F536" s="40"/>
      <c r="G536" s="40"/>
      <c r="H536" s="40"/>
      <c r="I536" s="40">
        <v>6</v>
      </c>
      <c r="J536" s="40">
        <v>1</v>
      </c>
      <c r="K536" s="40"/>
      <c r="L536" s="40">
        <v>5</v>
      </c>
      <c r="M536" s="40"/>
      <c r="N536" s="40">
        <v>4</v>
      </c>
      <c r="O536" s="40">
        <v>1</v>
      </c>
      <c r="P536" s="40"/>
      <c r="Q536" s="40">
        <v>3</v>
      </c>
      <c r="R536" s="40"/>
      <c r="S536" s="40">
        <v>2</v>
      </c>
      <c r="T536" s="40"/>
      <c r="U536" s="40"/>
      <c r="V536" s="40">
        <v>2</v>
      </c>
      <c r="W536" s="40"/>
      <c r="X536" s="39">
        <v>132</v>
      </c>
      <c r="Y536" s="105"/>
      <c r="Z536" s="105"/>
    </row>
    <row r="537" spans="1:26" s="41" customFormat="1" ht="12.75">
      <c r="A537" s="90">
        <v>421250028</v>
      </c>
      <c r="B537" s="42" t="s">
        <v>2175</v>
      </c>
      <c r="C537" s="99"/>
      <c r="D537" s="40"/>
      <c r="E537" s="40"/>
      <c r="F537" s="40"/>
      <c r="G537" s="40"/>
      <c r="H537" s="40"/>
      <c r="I537" s="40">
        <v>3</v>
      </c>
      <c r="J537" s="40"/>
      <c r="K537" s="40"/>
      <c r="L537" s="40">
        <v>3</v>
      </c>
      <c r="M537" s="40"/>
      <c r="N537" s="40"/>
      <c r="O537" s="40"/>
      <c r="P537" s="40"/>
      <c r="Q537" s="40"/>
      <c r="R537" s="40"/>
      <c r="S537" s="40">
        <v>3</v>
      </c>
      <c r="T537" s="40"/>
      <c r="U537" s="40"/>
      <c r="V537" s="40">
        <v>3</v>
      </c>
      <c r="W537" s="40"/>
      <c r="X537" s="39">
        <v>132</v>
      </c>
      <c r="Y537" s="105"/>
      <c r="Z537" s="105"/>
    </row>
    <row r="538" spans="1:24" ht="12.75" hidden="1">
      <c r="A538" s="91">
        <v>441010000</v>
      </c>
      <c r="B538" s="37" t="s">
        <v>2324</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511</v>
      </c>
      <c r="C539" s="98"/>
      <c r="D539" s="32">
        <v>10</v>
      </c>
      <c r="E539" s="32"/>
      <c r="F539" s="32"/>
      <c r="G539" s="32">
        <v>10</v>
      </c>
      <c r="H539" s="32"/>
      <c r="I539" s="32">
        <v>50</v>
      </c>
      <c r="J539" s="32">
        <v>6</v>
      </c>
      <c r="K539" s="32"/>
      <c r="L539" s="32">
        <v>44</v>
      </c>
      <c r="M539" s="32"/>
      <c r="N539" s="32">
        <v>47</v>
      </c>
      <c r="O539" s="32">
        <v>6</v>
      </c>
      <c r="P539" s="32"/>
      <c r="Q539" s="32">
        <v>41</v>
      </c>
      <c r="R539" s="32"/>
      <c r="S539" s="32">
        <v>13</v>
      </c>
      <c r="T539" s="32"/>
      <c r="U539" s="32"/>
      <c r="V539" s="32">
        <v>13</v>
      </c>
      <c r="W539" s="32"/>
      <c r="X539" s="34">
        <v>120</v>
      </c>
    </row>
    <row r="540" spans="1:24" ht="12.75">
      <c r="A540" s="92">
        <v>431010000</v>
      </c>
      <c r="B540" s="35" t="s">
        <v>510</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2336</v>
      </c>
      <c r="C541" s="98"/>
      <c r="D541" s="32">
        <v>2</v>
      </c>
      <c r="E541" s="32"/>
      <c r="F541" s="32"/>
      <c r="G541" s="32">
        <v>2</v>
      </c>
      <c r="H541" s="32"/>
      <c r="I541" s="32">
        <v>2</v>
      </c>
      <c r="J541" s="32"/>
      <c r="K541" s="32"/>
      <c r="L541" s="32">
        <v>2</v>
      </c>
      <c r="M541" s="32"/>
      <c r="N541" s="32">
        <v>1</v>
      </c>
      <c r="O541" s="32"/>
      <c r="P541" s="32"/>
      <c r="Q541" s="32">
        <v>1</v>
      </c>
      <c r="R541" s="32"/>
      <c r="S541" s="32">
        <v>3</v>
      </c>
      <c r="T541" s="32"/>
      <c r="U541" s="32"/>
      <c r="V541" s="32">
        <v>3</v>
      </c>
      <c r="W541" s="32"/>
      <c r="X541" s="34">
        <v>132</v>
      </c>
    </row>
    <row r="542" spans="1:24" ht="12.75">
      <c r="A542" s="92">
        <v>600020000</v>
      </c>
      <c r="B542" s="35" t="s">
        <v>2340</v>
      </c>
      <c r="C542" s="98"/>
      <c r="D542" s="32">
        <v>1</v>
      </c>
      <c r="E542" s="32"/>
      <c r="F542" s="32"/>
      <c r="G542" s="32">
        <v>1</v>
      </c>
      <c r="H542" s="32"/>
      <c r="I542" s="32">
        <v>87</v>
      </c>
      <c r="J542" s="32"/>
      <c r="K542" s="32"/>
      <c r="L542" s="32">
        <v>87</v>
      </c>
      <c r="M542" s="32"/>
      <c r="N542" s="32">
        <v>81</v>
      </c>
      <c r="O542" s="32"/>
      <c r="P542" s="32"/>
      <c r="Q542" s="32">
        <v>81</v>
      </c>
      <c r="R542" s="32"/>
      <c r="S542" s="32">
        <v>7</v>
      </c>
      <c r="T542" s="32"/>
      <c r="U542" s="32"/>
      <c r="V542" s="32">
        <v>7</v>
      </c>
      <c r="W542" s="32"/>
      <c r="X542" s="34">
        <v>60</v>
      </c>
    </row>
    <row r="543" spans="1:24" ht="12.75">
      <c r="A543" s="92">
        <v>600030000</v>
      </c>
      <c r="B543" s="35" t="s">
        <v>2341</v>
      </c>
      <c r="C543" s="98"/>
      <c r="D543" s="32">
        <v>5</v>
      </c>
      <c r="E543" s="32"/>
      <c r="F543" s="32"/>
      <c r="G543" s="32">
        <v>5</v>
      </c>
      <c r="H543" s="32"/>
      <c r="I543" s="32">
        <v>3</v>
      </c>
      <c r="J543" s="32"/>
      <c r="K543" s="32"/>
      <c r="L543" s="32">
        <v>3</v>
      </c>
      <c r="M543" s="32"/>
      <c r="N543" s="32">
        <v>1</v>
      </c>
      <c r="O543" s="32"/>
      <c r="P543" s="32"/>
      <c r="Q543" s="32">
        <v>1</v>
      </c>
      <c r="R543" s="32"/>
      <c r="S543" s="32">
        <v>7</v>
      </c>
      <c r="T543" s="32"/>
      <c r="U543" s="32"/>
      <c r="V543" s="32">
        <v>7</v>
      </c>
      <c r="W543" s="32"/>
      <c r="X543" s="34">
        <v>60</v>
      </c>
    </row>
    <row r="544" spans="1:24" ht="12.75">
      <c r="A544" s="92">
        <v>600040000</v>
      </c>
      <c r="B544" s="35" t="s">
        <v>2342</v>
      </c>
      <c r="C544" s="98"/>
      <c r="D544" s="32">
        <v>2</v>
      </c>
      <c r="E544" s="32"/>
      <c r="F544" s="32"/>
      <c r="G544" s="32">
        <v>2</v>
      </c>
      <c r="H544" s="32"/>
      <c r="I544" s="32">
        <v>3</v>
      </c>
      <c r="J544" s="32"/>
      <c r="K544" s="32"/>
      <c r="L544" s="32">
        <v>3</v>
      </c>
      <c r="M544" s="32"/>
      <c r="N544" s="32">
        <v>3</v>
      </c>
      <c r="O544" s="32"/>
      <c r="P544" s="32"/>
      <c r="Q544" s="32">
        <v>3</v>
      </c>
      <c r="R544" s="32"/>
      <c r="S544" s="32">
        <v>2</v>
      </c>
      <c r="T544" s="32"/>
      <c r="U544" s="32"/>
      <c r="V544" s="32">
        <v>2</v>
      </c>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368</v>
      </c>
      <c r="E551" s="7">
        <f>SUM(E8,E447,E508,E539:E550)</f>
        <v>6</v>
      </c>
      <c r="F551" s="7">
        <f>SUM(F8,F447,F508,F539:F550)</f>
        <v>0</v>
      </c>
      <c r="G551" s="7">
        <f>SUM(G8,G447,G508,G539:G550)</f>
        <v>338</v>
      </c>
      <c r="H551" s="7">
        <f>SUM(H8,H447,H508,H539:H550)</f>
        <v>24</v>
      </c>
      <c r="I551" s="7">
        <f>SUM(J551:M551)</f>
        <v>1499</v>
      </c>
      <c r="J551" s="7">
        <f>SUM(J8,J447,J508,J539:J550)</f>
        <v>88</v>
      </c>
      <c r="K551" s="7">
        <f>SUM(K8,K447,K508,K539:K550)</f>
        <v>0</v>
      </c>
      <c r="L551" s="7">
        <f>SUM(L8,L447,L508,L539:L550)</f>
        <v>1404</v>
      </c>
      <c r="M551" s="7">
        <f>SUM(M8,M447,M508,M539:M550)</f>
        <v>7</v>
      </c>
      <c r="N551" s="7">
        <f>SUM(O551:R551)</f>
        <v>1408</v>
      </c>
      <c r="O551" s="7">
        <f>SUM(O8,O447,O508,O539:O550)</f>
        <v>93</v>
      </c>
      <c r="P551" s="7">
        <f>SUM(P8,P447,P508,P539:P550)</f>
        <v>0</v>
      </c>
      <c r="Q551" s="7">
        <f>SUM(Q8,Q447,Q508,Q539:Q550)</f>
        <v>1312</v>
      </c>
      <c r="R551" s="7">
        <f>SUM(R8,R447,R508,R539:R550)</f>
        <v>3</v>
      </c>
      <c r="S551" s="7">
        <f>SUM(T551:W551)</f>
        <v>459</v>
      </c>
      <c r="T551" s="7">
        <f>SUM(T8,T447,T508,T539:T550)</f>
        <v>1</v>
      </c>
      <c r="U551" s="7">
        <f>SUM(U8,U447,U508,U539:U550)</f>
        <v>0</v>
      </c>
      <c r="V551" s="7">
        <f>SUM(V8,V447,V508,V539:V550)</f>
        <v>430</v>
      </c>
      <c r="W551" s="7">
        <f>SUM(W8,W447,W508,W539:W550)</f>
        <v>28</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13</v>
      </c>
      <c r="E553" s="32">
        <f>SUM(E554:E741)</f>
        <v>10</v>
      </c>
      <c r="F553" s="32">
        <f>SUM(F554:F741)</f>
        <v>0</v>
      </c>
      <c r="G553" s="32">
        <f>SUM(G554:G741)</f>
        <v>3</v>
      </c>
      <c r="H553" s="32">
        <f>SUM(H554:H741)</f>
        <v>0</v>
      </c>
      <c r="I553" s="32">
        <f>SUM(J553:M553)</f>
        <v>36</v>
      </c>
      <c r="J553" s="32">
        <f>SUM(J554:J741)</f>
        <v>16</v>
      </c>
      <c r="K553" s="32">
        <f>SUM(K554:K741)</f>
        <v>0</v>
      </c>
      <c r="L553" s="32">
        <f>SUM(L554:L741)</f>
        <v>20</v>
      </c>
      <c r="M553" s="32">
        <f>SUM(M554:M741)</f>
        <v>0</v>
      </c>
      <c r="N553" s="32">
        <f>SUM(O553:R553)</f>
        <v>41</v>
      </c>
      <c r="O553" s="32">
        <f>SUM(O554:O741)</f>
        <v>26</v>
      </c>
      <c r="P553" s="32">
        <f>SUM(P554:P741)</f>
        <v>0</v>
      </c>
      <c r="Q553" s="32">
        <f>SUM(Q554:Q741)</f>
        <v>15</v>
      </c>
      <c r="R553" s="32">
        <f>SUM(R554:R741)</f>
        <v>0</v>
      </c>
      <c r="S553" s="32">
        <f>SUM(T553:W553)</f>
        <v>8</v>
      </c>
      <c r="T553" s="32">
        <f>SUM(T554:T741)</f>
        <v>0</v>
      </c>
      <c r="U553" s="32">
        <f>SUM(U554:U741)</f>
        <v>0</v>
      </c>
      <c r="V553" s="32">
        <f>SUM(V554:V741)</f>
        <v>8</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c r="A583" s="90">
        <v>102010000</v>
      </c>
      <c r="B583" s="42" t="s">
        <v>529</v>
      </c>
      <c r="C583" s="99"/>
      <c r="D583" s="40">
        <v>1</v>
      </c>
      <c r="E583" s="40">
        <v>1</v>
      </c>
      <c r="F583" s="40"/>
      <c r="G583" s="40"/>
      <c r="H583" s="40"/>
      <c r="I583" s="40">
        <v>5</v>
      </c>
      <c r="J583" s="40">
        <v>4</v>
      </c>
      <c r="K583" s="40"/>
      <c r="L583" s="40">
        <v>1</v>
      </c>
      <c r="M583" s="40"/>
      <c r="N583" s="40">
        <v>5</v>
      </c>
      <c r="O583" s="40">
        <v>5</v>
      </c>
      <c r="P583" s="40"/>
      <c r="Q583" s="40"/>
      <c r="R583" s="40"/>
      <c r="S583" s="40">
        <v>1</v>
      </c>
      <c r="T583" s="40"/>
      <c r="U583" s="40"/>
      <c r="V583" s="40">
        <v>1</v>
      </c>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575</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hidden="1">
      <c r="A726" s="90">
        <v>113000000</v>
      </c>
      <c r="B726" s="42" t="s">
        <v>659</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c r="A730" s="90">
        <v>113020200</v>
      </c>
      <c r="B730" s="42" t="s">
        <v>663</v>
      </c>
      <c r="C730" s="99"/>
      <c r="D730" s="40">
        <v>1</v>
      </c>
      <c r="E730" s="40"/>
      <c r="F730" s="40"/>
      <c r="G730" s="40">
        <v>1</v>
      </c>
      <c r="H730" s="40"/>
      <c r="I730" s="40"/>
      <c r="J730" s="40"/>
      <c r="K730" s="40"/>
      <c r="L730" s="40"/>
      <c r="M730" s="40"/>
      <c r="N730" s="40">
        <v>1</v>
      </c>
      <c r="O730" s="40"/>
      <c r="P730" s="40"/>
      <c r="Q730" s="40">
        <v>1</v>
      </c>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669</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670</v>
      </c>
      <c r="C737" s="99"/>
      <c r="D737" s="40">
        <v>11</v>
      </c>
      <c r="E737" s="40">
        <v>9</v>
      </c>
      <c r="F737" s="40"/>
      <c r="G737" s="40">
        <v>2</v>
      </c>
      <c r="H737" s="40"/>
      <c r="I737" s="40">
        <v>31</v>
      </c>
      <c r="J737" s="40">
        <v>12</v>
      </c>
      <c r="K737" s="40"/>
      <c r="L737" s="40">
        <v>19</v>
      </c>
      <c r="M737" s="40"/>
      <c r="N737" s="40">
        <v>35</v>
      </c>
      <c r="O737" s="40">
        <v>21</v>
      </c>
      <c r="P737" s="40"/>
      <c r="Q737" s="40">
        <v>14</v>
      </c>
      <c r="R737" s="40"/>
      <c r="S737" s="40">
        <v>7</v>
      </c>
      <c r="T737" s="40"/>
      <c r="U737" s="40"/>
      <c r="V737" s="40">
        <v>7</v>
      </c>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hidden="1">
      <c r="A740" s="89">
        <v>115000000</v>
      </c>
      <c r="B740" s="30" t="s">
        <v>673</v>
      </c>
      <c r="C740" s="99"/>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v>1</v>
      </c>
      <c r="E744" s="32"/>
      <c r="F744" s="32"/>
      <c r="G744" s="32">
        <v>1</v>
      </c>
      <c r="H744" s="32"/>
      <c r="I744" s="32">
        <v>12</v>
      </c>
      <c r="J744" s="32"/>
      <c r="K744" s="32"/>
      <c r="L744" s="32">
        <v>12</v>
      </c>
      <c r="M744" s="32"/>
      <c r="N744" s="32">
        <v>10</v>
      </c>
      <c r="O744" s="32"/>
      <c r="P744" s="32"/>
      <c r="Q744" s="32">
        <v>10</v>
      </c>
      <c r="R744" s="32"/>
      <c r="S744" s="32">
        <v>3</v>
      </c>
      <c r="T744" s="32"/>
      <c r="U744" s="32"/>
      <c r="V744" s="32">
        <v>3</v>
      </c>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v>2</v>
      </c>
      <c r="J746" s="32"/>
      <c r="K746" s="32"/>
      <c r="L746" s="32">
        <v>2</v>
      </c>
      <c r="M746" s="32"/>
      <c r="N746" s="32">
        <v>2</v>
      </c>
      <c r="O746" s="32"/>
      <c r="P746" s="32"/>
      <c r="Q746" s="32">
        <v>2</v>
      </c>
      <c r="R746" s="32"/>
      <c r="S746" s="32"/>
      <c r="T746" s="32"/>
      <c r="U746" s="32"/>
      <c r="V746" s="32"/>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v>58</v>
      </c>
      <c r="J750" s="32"/>
      <c r="K750" s="32"/>
      <c r="L750" s="32">
        <v>58</v>
      </c>
      <c r="M750" s="32"/>
      <c r="N750" s="32">
        <v>52</v>
      </c>
      <c r="O750" s="32"/>
      <c r="P750" s="32"/>
      <c r="Q750" s="32">
        <v>52</v>
      </c>
      <c r="R750" s="32"/>
      <c r="S750" s="32">
        <v>6</v>
      </c>
      <c r="T750" s="32"/>
      <c r="U750" s="32"/>
      <c r="V750" s="32">
        <v>6</v>
      </c>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14</v>
      </c>
      <c r="E753" s="7">
        <f>SUM(E553,E742:E752)</f>
        <v>10</v>
      </c>
      <c r="F753" s="7">
        <f>SUM(F553,F742:F752)</f>
        <v>0</v>
      </c>
      <c r="G753" s="7">
        <f>SUM(G553,G742:G752)</f>
        <v>4</v>
      </c>
      <c r="H753" s="7">
        <f>SUM(H553,H742:H752)</f>
        <v>0</v>
      </c>
      <c r="I753" s="7">
        <f>SUM(J753:M753)</f>
        <v>108</v>
      </c>
      <c r="J753" s="7">
        <f>SUM(J553,J742:J752)</f>
        <v>16</v>
      </c>
      <c r="K753" s="7">
        <f>SUM(K553,K742:K752)</f>
        <v>0</v>
      </c>
      <c r="L753" s="7">
        <f>SUM(L553,L742:L752)</f>
        <v>92</v>
      </c>
      <c r="M753" s="7">
        <f>SUM(M553,M742:M752)</f>
        <v>0</v>
      </c>
      <c r="N753" s="7">
        <f>SUM(O753:R753)</f>
        <v>105</v>
      </c>
      <c r="O753" s="7">
        <f>SUM(O553,O742:O752)</f>
        <v>26</v>
      </c>
      <c r="P753" s="7">
        <f>SUM(P553,P742:P752)</f>
        <v>0</v>
      </c>
      <c r="Q753" s="7">
        <f>SUM(Q553,Q742:Q752)</f>
        <v>79</v>
      </c>
      <c r="R753" s="7">
        <f>SUM(R553,R742:R752)</f>
        <v>0</v>
      </c>
      <c r="S753" s="7">
        <f>SUM(T753:W753)</f>
        <v>17</v>
      </c>
      <c r="T753" s="7">
        <f>SUM(T553,T742:T752)</f>
        <v>0</v>
      </c>
      <c r="U753" s="7">
        <f>SUM(U553,U742:U752)</f>
        <v>0</v>
      </c>
      <c r="V753" s="7">
        <f>SUM(V553,V742:V752)</f>
        <v>17</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227</v>
      </c>
      <c r="E755" s="32">
        <f>SUM(E756:E764)</f>
        <v>0</v>
      </c>
      <c r="F755" s="32">
        <f>SUM(F756:F764)</f>
        <v>0</v>
      </c>
      <c r="G755" s="32">
        <f>SUM(G756:G764)</f>
        <v>227</v>
      </c>
      <c r="H755" s="32">
        <f>SUM(H756:H764)</f>
        <v>0</v>
      </c>
      <c r="I755" s="32">
        <f>SUM(J755:M755)</f>
        <v>534</v>
      </c>
      <c r="J755" s="32">
        <f>SUM(J756:J764)</f>
        <v>4</v>
      </c>
      <c r="K755" s="32">
        <f>SUM(K756:K764)</f>
        <v>0</v>
      </c>
      <c r="L755" s="32">
        <f>SUM(L756:L764)</f>
        <v>530</v>
      </c>
      <c r="M755" s="32">
        <f>SUM(M756:M764)</f>
        <v>0</v>
      </c>
      <c r="N755" s="32">
        <f>SUM(O755:R755)</f>
        <v>562</v>
      </c>
      <c r="O755" s="32">
        <f>SUM(O756:O764)</f>
        <v>4</v>
      </c>
      <c r="P755" s="32">
        <f>SUM(P756:P764)</f>
        <v>0</v>
      </c>
      <c r="Q755" s="32">
        <f>SUM(Q756:Q764)</f>
        <v>558</v>
      </c>
      <c r="R755" s="32">
        <f>SUM(R756:R764)</f>
        <v>0</v>
      </c>
      <c r="S755" s="32">
        <f>SUM(T755:W755)</f>
        <v>199</v>
      </c>
      <c r="T755" s="32">
        <f>SUM(T756:T764)</f>
        <v>0</v>
      </c>
      <c r="U755" s="32">
        <f>SUM(U756:U764)</f>
        <v>0</v>
      </c>
      <c r="V755" s="32">
        <f>SUM(V756:V764)</f>
        <v>199</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c r="A757" s="89">
        <v>321010000</v>
      </c>
      <c r="B757" s="30" t="s">
        <v>676</v>
      </c>
      <c r="C757" s="99"/>
      <c r="D757" s="6"/>
      <c r="E757" s="6"/>
      <c r="F757" s="6"/>
      <c r="G757" s="6"/>
      <c r="H757" s="6"/>
      <c r="I757" s="6">
        <v>2</v>
      </c>
      <c r="J757" s="6"/>
      <c r="K757" s="6"/>
      <c r="L757" s="6">
        <v>2</v>
      </c>
      <c r="M757" s="6"/>
      <c r="N757" s="6">
        <v>2</v>
      </c>
      <c r="O757" s="6"/>
      <c r="P757" s="6"/>
      <c r="Q757" s="6">
        <v>2</v>
      </c>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v>215</v>
      </c>
      <c r="E759" s="6"/>
      <c r="F759" s="6"/>
      <c r="G759" s="6">
        <v>215</v>
      </c>
      <c r="H759" s="6"/>
      <c r="I759" s="6">
        <v>442</v>
      </c>
      <c r="J759" s="6">
        <v>4</v>
      </c>
      <c r="K759" s="6"/>
      <c r="L759" s="6">
        <v>438</v>
      </c>
      <c r="M759" s="6"/>
      <c r="N759" s="6">
        <v>475</v>
      </c>
      <c r="O759" s="6">
        <v>4</v>
      </c>
      <c r="P759" s="6"/>
      <c r="Q759" s="6">
        <v>471</v>
      </c>
      <c r="R759" s="6"/>
      <c r="S759" s="6">
        <v>182</v>
      </c>
      <c r="T759" s="6"/>
      <c r="U759" s="6"/>
      <c r="V759" s="6">
        <v>182</v>
      </c>
      <c r="W759" s="6"/>
      <c r="X759" s="5">
        <v>324</v>
      </c>
    </row>
    <row r="760" spans="1:24" ht="38.25">
      <c r="A760" s="89">
        <v>321040000</v>
      </c>
      <c r="B760" s="30" t="s">
        <v>679</v>
      </c>
      <c r="C760" s="99"/>
      <c r="D760" s="6">
        <v>12</v>
      </c>
      <c r="E760" s="6"/>
      <c r="F760" s="6"/>
      <c r="G760" s="6">
        <v>12</v>
      </c>
      <c r="H760" s="6"/>
      <c r="I760" s="6">
        <v>88</v>
      </c>
      <c r="J760" s="6"/>
      <c r="K760" s="6"/>
      <c r="L760" s="6">
        <v>88</v>
      </c>
      <c r="M760" s="6"/>
      <c r="N760" s="6">
        <v>84</v>
      </c>
      <c r="O760" s="6"/>
      <c r="P760" s="6"/>
      <c r="Q760" s="6">
        <v>84</v>
      </c>
      <c r="R760" s="6"/>
      <c r="S760" s="6">
        <v>16</v>
      </c>
      <c r="T760" s="6"/>
      <c r="U760" s="6"/>
      <c r="V760" s="6">
        <v>16</v>
      </c>
      <c r="W760" s="6"/>
      <c r="X760" s="5">
        <v>324</v>
      </c>
    </row>
    <row r="761" spans="1:24" ht="38.25" hidden="1">
      <c r="A761" s="89">
        <v>321050000</v>
      </c>
      <c r="B761" s="30" t="s">
        <v>680</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c r="A763" s="89">
        <v>321070000</v>
      </c>
      <c r="B763" s="30" t="s">
        <v>682</v>
      </c>
      <c r="C763" s="99"/>
      <c r="D763" s="6"/>
      <c r="E763" s="6"/>
      <c r="F763" s="6"/>
      <c r="G763" s="6"/>
      <c r="H763" s="6"/>
      <c r="I763" s="6">
        <v>2</v>
      </c>
      <c r="J763" s="6"/>
      <c r="K763" s="6"/>
      <c r="L763" s="6">
        <v>2</v>
      </c>
      <c r="M763" s="6"/>
      <c r="N763" s="6">
        <v>1</v>
      </c>
      <c r="O763" s="6"/>
      <c r="P763" s="6"/>
      <c r="Q763" s="6">
        <v>1</v>
      </c>
      <c r="R763" s="6"/>
      <c r="S763" s="6">
        <v>1</v>
      </c>
      <c r="T763" s="6"/>
      <c r="U763" s="6"/>
      <c r="V763" s="6">
        <v>1</v>
      </c>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8"/>
      <c r="D765" s="32">
        <f>SUM(E765:H765)</f>
        <v>356</v>
      </c>
      <c r="E765" s="32">
        <f>SUM(E766:E860)</f>
        <v>213</v>
      </c>
      <c r="F765" s="32">
        <f>SUM(F766:F860)</f>
        <v>0</v>
      </c>
      <c r="G765" s="32">
        <f>SUM(G766:G860)</f>
        <v>143</v>
      </c>
      <c r="H765" s="32">
        <f>SUM(H766:H860)</f>
        <v>0</v>
      </c>
      <c r="I765" s="32">
        <f>SUM(J765:M765)</f>
        <v>849</v>
      </c>
      <c r="J765" s="32">
        <f>SUM(J766:J860)</f>
        <v>300</v>
      </c>
      <c r="K765" s="32">
        <f>SUM(K766:K860)</f>
        <v>0</v>
      </c>
      <c r="L765" s="32">
        <f>SUM(L766:L860)</f>
        <v>549</v>
      </c>
      <c r="M765" s="32">
        <f>SUM(M766:M860)</f>
        <v>0</v>
      </c>
      <c r="N765" s="32">
        <f>SUM(O765:R765)</f>
        <v>710</v>
      </c>
      <c r="O765" s="32">
        <f>SUM(O766:O860)</f>
        <v>512</v>
      </c>
      <c r="P765" s="32">
        <f>SUM(P766:P860)</f>
        <v>0</v>
      </c>
      <c r="Q765" s="32">
        <f>SUM(Q766:Q860)</f>
        <v>198</v>
      </c>
      <c r="R765" s="32">
        <f>SUM(R766:R860)</f>
        <v>0</v>
      </c>
      <c r="S765" s="32">
        <f>SUM(T765:W765)</f>
        <v>495</v>
      </c>
      <c r="T765" s="32">
        <f>SUM(T766:T860)</f>
        <v>1</v>
      </c>
      <c r="U765" s="32">
        <f>SUM(U766:U860)</f>
        <v>0</v>
      </c>
      <c r="V765" s="32">
        <f>SUM(V766:V860)</f>
        <v>494</v>
      </c>
      <c r="W765" s="32">
        <f>SUM(W766:W860)</f>
        <v>0</v>
      </c>
      <c r="X765" s="33" t="s">
        <v>1920</v>
      </c>
    </row>
    <row r="766" spans="1:24" ht="25.5">
      <c r="A766" s="89">
        <v>301000000</v>
      </c>
      <c r="B766" s="30" t="s">
        <v>683</v>
      </c>
      <c r="C766" s="99"/>
      <c r="D766" s="6">
        <v>1</v>
      </c>
      <c r="E766" s="6"/>
      <c r="F766" s="6"/>
      <c r="G766" s="6">
        <v>1</v>
      </c>
      <c r="H766" s="6"/>
      <c r="I766" s="6">
        <v>7</v>
      </c>
      <c r="J766" s="6">
        <v>2</v>
      </c>
      <c r="K766" s="6"/>
      <c r="L766" s="6">
        <v>5</v>
      </c>
      <c r="M766" s="6"/>
      <c r="N766" s="6">
        <v>2</v>
      </c>
      <c r="O766" s="6">
        <v>2</v>
      </c>
      <c r="P766" s="6"/>
      <c r="Q766" s="6"/>
      <c r="R766" s="6"/>
      <c r="S766" s="6">
        <v>6</v>
      </c>
      <c r="T766" s="6"/>
      <c r="U766" s="6"/>
      <c r="V766" s="6">
        <v>6</v>
      </c>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c r="A777" s="89">
        <v>301030000</v>
      </c>
      <c r="B777" s="30" t="s">
        <v>690</v>
      </c>
      <c r="C777" s="99"/>
      <c r="D777" s="6">
        <v>3</v>
      </c>
      <c r="E777" s="6">
        <v>1</v>
      </c>
      <c r="F777" s="6"/>
      <c r="G777" s="6">
        <v>2</v>
      </c>
      <c r="H777" s="6"/>
      <c r="I777" s="6">
        <v>1</v>
      </c>
      <c r="J777" s="6">
        <v>1</v>
      </c>
      <c r="K777" s="6"/>
      <c r="L777" s="6"/>
      <c r="M777" s="6"/>
      <c r="N777" s="6">
        <v>3</v>
      </c>
      <c r="O777" s="6">
        <v>2</v>
      </c>
      <c r="P777" s="6"/>
      <c r="Q777" s="6">
        <v>1</v>
      </c>
      <c r="R777" s="6"/>
      <c r="S777" s="6">
        <v>1</v>
      </c>
      <c r="T777" s="6"/>
      <c r="U777" s="6"/>
      <c r="V777" s="6">
        <v>1</v>
      </c>
      <c r="W777" s="6"/>
      <c r="X777" s="5">
        <v>340</v>
      </c>
    </row>
    <row r="778" spans="1:24" ht="12.75" hidden="1">
      <c r="A778" s="89">
        <v>301030100</v>
      </c>
      <c r="B778" s="30" t="s">
        <v>685</v>
      </c>
      <c r="C778" s="99"/>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9">
        <v>301030200</v>
      </c>
      <c r="B779" s="30" t="s">
        <v>686</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c r="A780" s="89">
        <v>301030300</v>
      </c>
      <c r="B780" s="30" t="s">
        <v>691</v>
      </c>
      <c r="C780" s="99"/>
      <c r="D780" s="6">
        <v>10</v>
      </c>
      <c r="E780" s="6">
        <v>2</v>
      </c>
      <c r="F780" s="6"/>
      <c r="G780" s="6">
        <v>8</v>
      </c>
      <c r="H780" s="6"/>
      <c r="I780" s="6">
        <v>13</v>
      </c>
      <c r="J780" s="6">
        <v>1</v>
      </c>
      <c r="K780" s="6"/>
      <c r="L780" s="6">
        <v>12</v>
      </c>
      <c r="M780" s="6"/>
      <c r="N780" s="6">
        <v>10</v>
      </c>
      <c r="O780" s="6">
        <v>3</v>
      </c>
      <c r="P780" s="6"/>
      <c r="Q780" s="6">
        <v>7</v>
      </c>
      <c r="R780" s="6"/>
      <c r="S780" s="6">
        <v>13</v>
      </c>
      <c r="T780" s="6"/>
      <c r="U780" s="6"/>
      <c r="V780" s="6">
        <v>13</v>
      </c>
      <c r="W780" s="6"/>
      <c r="X780" s="5">
        <v>286</v>
      </c>
    </row>
    <row r="781" spans="1:24" ht="12.75">
      <c r="A781" s="89">
        <v>301030400</v>
      </c>
      <c r="B781" s="30" t="s">
        <v>692</v>
      </c>
      <c r="C781" s="99"/>
      <c r="D781" s="6"/>
      <c r="E781" s="6"/>
      <c r="F781" s="6"/>
      <c r="G781" s="6"/>
      <c r="H781" s="6"/>
      <c r="I781" s="6">
        <v>1</v>
      </c>
      <c r="J781" s="6">
        <v>1</v>
      </c>
      <c r="K781" s="6"/>
      <c r="L781" s="6"/>
      <c r="M781" s="6"/>
      <c r="N781" s="6">
        <v>1</v>
      </c>
      <c r="O781" s="6">
        <v>1</v>
      </c>
      <c r="P781" s="6"/>
      <c r="Q781" s="6"/>
      <c r="R781" s="6"/>
      <c r="S781" s="6"/>
      <c r="T781" s="6"/>
      <c r="U781" s="6"/>
      <c r="V781" s="6"/>
      <c r="W781" s="6"/>
      <c r="X781" s="5">
        <v>333</v>
      </c>
    </row>
    <row r="782" spans="1:24" ht="12.75" hidden="1">
      <c r="A782" s="89">
        <v>301030500</v>
      </c>
      <c r="B782" s="30" t="s">
        <v>693</v>
      </c>
      <c r="C782" s="99"/>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9">
        <v>301030600</v>
      </c>
      <c r="B783" s="30" t="s">
        <v>694</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v>2</v>
      </c>
      <c r="E787" s="6"/>
      <c r="F787" s="6"/>
      <c r="G787" s="6">
        <v>2</v>
      </c>
      <c r="H787" s="6"/>
      <c r="I787" s="6"/>
      <c r="J787" s="6"/>
      <c r="K787" s="6"/>
      <c r="L787" s="6"/>
      <c r="M787" s="6"/>
      <c r="N787" s="6"/>
      <c r="O787" s="6"/>
      <c r="P787" s="6"/>
      <c r="Q787" s="6"/>
      <c r="R787" s="6"/>
      <c r="S787" s="6">
        <v>2</v>
      </c>
      <c r="T787" s="6"/>
      <c r="U787" s="6"/>
      <c r="V787" s="6">
        <v>2</v>
      </c>
      <c r="W787" s="6"/>
      <c r="X787" s="5">
        <v>345</v>
      </c>
    </row>
    <row r="788" spans="1:24" ht="12.75">
      <c r="A788" s="89">
        <v>302010000</v>
      </c>
      <c r="B788" s="30" t="s">
        <v>699</v>
      </c>
      <c r="C788" s="99"/>
      <c r="D788" s="6">
        <v>2</v>
      </c>
      <c r="E788" s="6"/>
      <c r="F788" s="6"/>
      <c r="G788" s="6">
        <v>2</v>
      </c>
      <c r="H788" s="6"/>
      <c r="I788" s="6"/>
      <c r="J788" s="6"/>
      <c r="K788" s="6"/>
      <c r="L788" s="6"/>
      <c r="M788" s="6"/>
      <c r="N788" s="6">
        <v>1</v>
      </c>
      <c r="O788" s="6"/>
      <c r="P788" s="6"/>
      <c r="Q788" s="6">
        <v>1</v>
      </c>
      <c r="R788" s="6"/>
      <c r="S788" s="6">
        <v>1</v>
      </c>
      <c r="T788" s="6"/>
      <c r="U788" s="6"/>
      <c r="V788" s="6">
        <v>1</v>
      </c>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9">
        <v>302020100</v>
      </c>
      <c r="B790" s="30" t="s">
        <v>701</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9">
        <v>302050000</v>
      </c>
      <c r="B793" s="30" t="s">
        <v>704</v>
      </c>
      <c r="C793" s="99"/>
      <c r="D793" s="6"/>
      <c r="E793" s="6"/>
      <c r="F793" s="6"/>
      <c r="G793" s="6"/>
      <c r="H793" s="6"/>
      <c r="I793" s="6"/>
      <c r="J793" s="6"/>
      <c r="K793" s="6"/>
      <c r="L793" s="6"/>
      <c r="M793" s="6"/>
      <c r="N793" s="6"/>
      <c r="O793" s="6"/>
      <c r="P793" s="6"/>
      <c r="Q793" s="6"/>
      <c r="R793" s="6"/>
      <c r="S793" s="6"/>
      <c r="T793" s="6"/>
      <c r="U793" s="6"/>
      <c r="V793" s="6"/>
      <c r="W793" s="6"/>
      <c r="X793" s="5">
        <v>368</v>
      </c>
    </row>
    <row r="794" spans="1:24" ht="12.75" hidden="1">
      <c r="A794" s="89">
        <v>302060000</v>
      </c>
      <c r="B794" s="30" t="s">
        <v>705</v>
      </c>
      <c r="C794" s="99"/>
      <c r="D794" s="6"/>
      <c r="E794" s="6"/>
      <c r="F794" s="6"/>
      <c r="G794" s="6"/>
      <c r="H794" s="6"/>
      <c r="I794" s="6"/>
      <c r="J794" s="6"/>
      <c r="K794" s="6"/>
      <c r="L794" s="6"/>
      <c r="M794" s="6"/>
      <c r="N794" s="6"/>
      <c r="O794" s="6"/>
      <c r="P794" s="6"/>
      <c r="Q794" s="6"/>
      <c r="R794" s="6"/>
      <c r="S794" s="6"/>
      <c r="T794" s="6"/>
      <c r="U794" s="6"/>
      <c r="V794" s="6"/>
      <c r="W794" s="6"/>
      <c r="X794" s="5">
        <v>298</v>
      </c>
    </row>
    <row r="795" spans="1:24" ht="12.75" hidden="1">
      <c r="A795" s="89">
        <v>302070000</v>
      </c>
      <c r="B795" s="30" t="s">
        <v>706</v>
      </c>
      <c r="C795" s="99"/>
      <c r="D795" s="6"/>
      <c r="E795" s="6"/>
      <c r="F795" s="6"/>
      <c r="G795" s="6"/>
      <c r="H795" s="6"/>
      <c r="I795" s="6"/>
      <c r="J795" s="6"/>
      <c r="K795" s="6"/>
      <c r="L795" s="6"/>
      <c r="M795" s="6"/>
      <c r="N795" s="6"/>
      <c r="O795" s="6"/>
      <c r="P795" s="6"/>
      <c r="Q795" s="6"/>
      <c r="R795" s="6"/>
      <c r="S795" s="6"/>
      <c r="T795" s="6"/>
      <c r="U795" s="6"/>
      <c r="V795" s="6"/>
      <c r="W795" s="6"/>
      <c r="X795" s="5">
        <v>345</v>
      </c>
    </row>
    <row r="796" spans="1:24" ht="12.75" hidden="1">
      <c r="A796" s="89">
        <v>302080000</v>
      </c>
      <c r="B796" s="30" t="s">
        <v>707</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302090000</v>
      </c>
      <c r="B797" s="30" t="s">
        <v>708</v>
      </c>
      <c r="C797" s="99"/>
      <c r="D797" s="6">
        <v>2</v>
      </c>
      <c r="E797" s="6">
        <v>2</v>
      </c>
      <c r="F797" s="6"/>
      <c r="G797" s="6"/>
      <c r="H797" s="6"/>
      <c r="I797" s="6">
        <v>1</v>
      </c>
      <c r="J797" s="6">
        <v>1</v>
      </c>
      <c r="K797" s="6"/>
      <c r="L797" s="6"/>
      <c r="M797" s="6"/>
      <c r="N797" s="6">
        <v>3</v>
      </c>
      <c r="O797" s="6">
        <v>3</v>
      </c>
      <c r="P797" s="6"/>
      <c r="Q797" s="6"/>
      <c r="R797" s="6"/>
      <c r="S797" s="6"/>
      <c r="T797" s="6"/>
      <c r="U797" s="6"/>
      <c r="V797" s="6"/>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c r="A803" s="89">
        <v>304000000</v>
      </c>
      <c r="B803" s="30" t="s">
        <v>714</v>
      </c>
      <c r="C803" s="99"/>
      <c r="D803" s="6">
        <v>1</v>
      </c>
      <c r="E803" s="6">
        <v>1</v>
      </c>
      <c r="F803" s="6"/>
      <c r="G803" s="6"/>
      <c r="H803" s="6"/>
      <c r="I803" s="6">
        <v>3</v>
      </c>
      <c r="J803" s="6">
        <v>3</v>
      </c>
      <c r="K803" s="6"/>
      <c r="L803" s="6"/>
      <c r="M803" s="6"/>
      <c r="N803" s="6">
        <v>4</v>
      </c>
      <c r="O803" s="6">
        <v>4</v>
      </c>
      <c r="P803" s="6"/>
      <c r="Q803" s="6"/>
      <c r="R803" s="6"/>
      <c r="S803" s="6"/>
      <c r="T803" s="6"/>
      <c r="U803" s="6"/>
      <c r="V803" s="6"/>
      <c r="W803" s="6"/>
      <c r="X803" s="5">
        <v>315</v>
      </c>
    </row>
    <row r="804" spans="1:24" ht="12.75" hidden="1">
      <c r="A804" s="89">
        <v>304010000</v>
      </c>
      <c r="B804" s="30" t="s">
        <v>715</v>
      </c>
      <c r="C804" s="99"/>
      <c r="D804" s="6"/>
      <c r="E804" s="6"/>
      <c r="F804" s="6"/>
      <c r="G804" s="6"/>
      <c r="H804" s="6"/>
      <c r="I804" s="6"/>
      <c r="J804" s="6"/>
      <c r="K804" s="6"/>
      <c r="L804" s="6"/>
      <c r="M804" s="6"/>
      <c r="N804" s="6"/>
      <c r="O804" s="6"/>
      <c r="P804" s="6"/>
      <c r="Q804" s="6"/>
      <c r="R804" s="6"/>
      <c r="S804" s="6"/>
      <c r="T804" s="6"/>
      <c r="U804" s="6"/>
      <c r="V804" s="6"/>
      <c r="W804" s="6"/>
      <c r="X804" s="5">
        <v>327</v>
      </c>
    </row>
    <row r="805" spans="1:24" ht="12.75">
      <c r="A805" s="89">
        <v>304020000</v>
      </c>
      <c r="B805" s="30" t="s">
        <v>716</v>
      </c>
      <c r="C805" s="99"/>
      <c r="D805" s="6">
        <v>1</v>
      </c>
      <c r="E805" s="6"/>
      <c r="F805" s="6"/>
      <c r="G805" s="6">
        <v>1</v>
      </c>
      <c r="H805" s="6"/>
      <c r="I805" s="6">
        <v>2</v>
      </c>
      <c r="J805" s="6"/>
      <c r="K805" s="6"/>
      <c r="L805" s="6">
        <v>2</v>
      </c>
      <c r="M805" s="6"/>
      <c r="N805" s="6"/>
      <c r="O805" s="6"/>
      <c r="P805" s="6"/>
      <c r="Q805" s="6"/>
      <c r="R805" s="6"/>
      <c r="S805" s="6">
        <v>3</v>
      </c>
      <c r="T805" s="6"/>
      <c r="U805" s="6"/>
      <c r="V805" s="6">
        <v>3</v>
      </c>
      <c r="W805" s="6"/>
      <c r="X805" s="5">
        <v>327</v>
      </c>
    </row>
    <row r="806" spans="1:24" ht="12.75">
      <c r="A806" s="89">
        <v>304030000</v>
      </c>
      <c r="B806" s="30" t="s">
        <v>717</v>
      </c>
      <c r="C806" s="99"/>
      <c r="D806" s="6"/>
      <c r="E806" s="6"/>
      <c r="F806" s="6"/>
      <c r="G806" s="6"/>
      <c r="H806" s="6"/>
      <c r="I806" s="6">
        <v>2</v>
      </c>
      <c r="J806" s="6">
        <v>1</v>
      </c>
      <c r="K806" s="6"/>
      <c r="L806" s="6">
        <v>1</v>
      </c>
      <c r="M806" s="6"/>
      <c r="N806" s="6">
        <v>1</v>
      </c>
      <c r="O806" s="6">
        <v>1</v>
      </c>
      <c r="P806" s="6"/>
      <c r="Q806" s="6"/>
      <c r="R806" s="6"/>
      <c r="S806" s="6">
        <v>1</v>
      </c>
      <c r="T806" s="6"/>
      <c r="U806" s="6"/>
      <c r="V806" s="6">
        <v>1</v>
      </c>
      <c r="W806" s="6"/>
      <c r="X806" s="5">
        <v>345</v>
      </c>
    </row>
    <row r="807" spans="1:24" ht="12.75" hidden="1">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c r="A809" s="89">
        <v>304060000</v>
      </c>
      <c r="B809" s="30" t="s">
        <v>2349</v>
      </c>
      <c r="C809" s="99"/>
      <c r="D809" s="6">
        <v>1</v>
      </c>
      <c r="E809" s="6"/>
      <c r="F809" s="6"/>
      <c r="G809" s="6">
        <v>1</v>
      </c>
      <c r="H809" s="6"/>
      <c r="I809" s="6"/>
      <c r="J809" s="6"/>
      <c r="K809" s="6"/>
      <c r="L809" s="6"/>
      <c r="M809" s="6"/>
      <c r="N809" s="6">
        <v>1</v>
      </c>
      <c r="O809" s="6"/>
      <c r="P809" s="6"/>
      <c r="Q809" s="6">
        <v>1</v>
      </c>
      <c r="R809" s="6"/>
      <c r="S809" s="6"/>
      <c r="T809" s="6"/>
      <c r="U809" s="6"/>
      <c r="V809" s="6"/>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720</v>
      </c>
      <c r="C811" s="99"/>
      <c r="D811" s="6">
        <v>55</v>
      </c>
      <c r="E811" s="6">
        <v>48</v>
      </c>
      <c r="F811" s="6"/>
      <c r="G811" s="6">
        <v>7</v>
      </c>
      <c r="H811" s="6"/>
      <c r="I811" s="6">
        <v>68</v>
      </c>
      <c r="J811" s="6">
        <v>23</v>
      </c>
      <c r="K811" s="6"/>
      <c r="L811" s="6">
        <v>45</v>
      </c>
      <c r="M811" s="6"/>
      <c r="N811" s="6">
        <v>73</v>
      </c>
      <c r="O811" s="6">
        <v>71</v>
      </c>
      <c r="P811" s="6"/>
      <c r="Q811" s="6">
        <v>2</v>
      </c>
      <c r="R811" s="6"/>
      <c r="S811" s="6">
        <v>50</v>
      </c>
      <c r="T811" s="6"/>
      <c r="U811" s="6"/>
      <c r="V811" s="6">
        <v>50</v>
      </c>
      <c r="W811" s="6"/>
      <c r="X811" s="5">
        <v>315</v>
      </c>
    </row>
    <row r="812" spans="1:24" ht="12.75">
      <c r="A812" s="89">
        <v>304080000</v>
      </c>
      <c r="B812" s="30" t="s">
        <v>721</v>
      </c>
      <c r="C812" s="99"/>
      <c r="D812" s="6">
        <v>2</v>
      </c>
      <c r="E812" s="6">
        <v>1</v>
      </c>
      <c r="F812" s="6"/>
      <c r="G812" s="6">
        <v>1</v>
      </c>
      <c r="H812" s="6"/>
      <c r="I812" s="6">
        <v>4</v>
      </c>
      <c r="J812" s="6">
        <v>2</v>
      </c>
      <c r="K812" s="6"/>
      <c r="L812" s="6">
        <v>2</v>
      </c>
      <c r="M812" s="6"/>
      <c r="N812" s="6">
        <v>5</v>
      </c>
      <c r="O812" s="6">
        <v>3</v>
      </c>
      <c r="P812" s="6"/>
      <c r="Q812" s="6">
        <v>2</v>
      </c>
      <c r="R812" s="6"/>
      <c r="S812" s="6">
        <v>1</v>
      </c>
      <c r="T812" s="6"/>
      <c r="U812" s="6"/>
      <c r="V812" s="6">
        <v>1</v>
      </c>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v>42</v>
      </c>
      <c r="E814" s="6">
        <v>34</v>
      </c>
      <c r="F814" s="6"/>
      <c r="G814" s="6">
        <v>8</v>
      </c>
      <c r="H814" s="6"/>
      <c r="I814" s="6">
        <v>132</v>
      </c>
      <c r="J814" s="6">
        <v>45</v>
      </c>
      <c r="K814" s="6"/>
      <c r="L814" s="6">
        <v>87</v>
      </c>
      <c r="M814" s="6"/>
      <c r="N814" s="6">
        <v>91</v>
      </c>
      <c r="O814" s="6">
        <v>79</v>
      </c>
      <c r="P814" s="6"/>
      <c r="Q814" s="6">
        <v>12</v>
      </c>
      <c r="R814" s="6"/>
      <c r="S814" s="6">
        <v>83</v>
      </c>
      <c r="T814" s="6"/>
      <c r="U814" s="6"/>
      <c r="V814" s="6">
        <v>83</v>
      </c>
      <c r="W814" s="6"/>
      <c r="X814" s="5">
        <v>274</v>
      </c>
    </row>
    <row r="815" spans="1:24" ht="12.75">
      <c r="A815" s="89">
        <v>304090100</v>
      </c>
      <c r="B815" s="30" t="s">
        <v>724</v>
      </c>
      <c r="C815" s="99"/>
      <c r="D815" s="6"/>
      <c r="E815" s="6"/>
      <c r="F815" s="6"/>
      <c r="G815" s="6"/>
      <c r="H815" s="6"/>
      <c r="I815" s="6">
        <v>3</v>
      </c>
      <c r="J815" s="6"/>
      <c r="K815" s="6"/>
      <c r="L815" s="6">
        <v>3</v>
      </c>
      <c r="M815" s="6"/>
      <c r="N815" s="6"/>
      <c r="O815" s="6"/>
      <c r="P815" s="6"/>
      <c r="Q815" s="6"/>
      <c r="R815" s="6"/>
      <c r="S815" s="6">
        <v>3</v>
      </c>
      <c r="T815" s="6"/>
      <c r="U815" s="6"/>
      <c r="V815" s="6">
        <v>3</v>
      </c>
      <c r="W815" s="6"/>
      <c r="X815" s="5">
        <v>327</v>
      </c>
    </row>
    <row r="816" spans="1:24" ht="12.75" hidden="1">
      <c r="A816" s="89">
        <v>304090200</v>
      </c>
      <c r="B816" s="30" t="s">
        <v>725</v>
      </c>
      <c r="C816" s="99"/>
      <c r="D816" s="6"/>
      <c r="E816" s="6"/>
      <c r="F816" s="6"/>
      <c r="G816" s="6"/>
      <c r="H816" s="6"/>
      <c r="I816" s="6"/>
      <c r="J816" s="6"/>
      <c r="K816" s="6"/>
      <c r="L816" s="6"/>
      <c r="M816" s="6"/>
      <c r="N816" s="6"/>
      <c r="O816" s="6"/>
      <c r="P816" s="6"/>
      <c r="Q816" s="6"/>
      <c r="R816" s="6"/>
      <c r="S816" s="6"/>
      <c r="T816" s="6"/>
      <c r="U816" s="6"/>
      <c r="V816" s="6"/>
      <c r="W816" s="6"/>
      <c r="X816" s="5">
        <v>280</v>
      </c>
    </row>
    <row r="817" spans="1:24" ht="12.75" hidden="1">
      <c r="A817" s="89">
        <v>304090300</v>
      </c>
      <c r="B817" s="30" t="s">
        <v>726</v>
      </c>
      <c r="C817" s="99"/>
      <c r="D817" s="6"/>
      <c r="E817" s="6"/>
      <c r="F817" s="6"/>
      <c r="G817" s="6"/>
      <c r="H817" s="6"/>
      <c r="I817" s="6"/>
      <c r="J817" s="6"/>
      <c r="K817" s="6"/>
      <c r="L817" s="6"/>
      <c r="M817" s="6"/>
      <c r="N817" s="6"/>
      <c r="O817" s="6"/>
      <c r="P817" s="6"/>
      <c r="Q817" s="6"/>
      <c r="R817" s="6"/>
      <c r="S817" s="6"/>
      <c r="T817" s="6"/>
      <c r="U817" s="6"/>
      <c r="V817" s="6"/>
      <c r="W817" s="6"/>
      <c r="X817" s="5">
        <v>268</v>
      </c>
    </row>
    <row r="818" spans="1:24" ht="12.75" hidden="1">
      <c r="A818" s="89">
        <v>305000000</v>
      </c>
      <c r="B818" s="30" t="s">
        <v>727</v>
      </c>
      <c r="C818" s="99"/>
      <c r="D818" s="6"/>
      <c r="E818" s="6"/>
      <c r="F818" s="6"/>
      <c r="G818" s="6"/>
      <c r="H818" s="6"/>
      <c r="I818" s="6"/>
      <c r="J818" s="6"/>
      <c r="K818" s="6"/>
      <c r="L818" s="6"/>
      <c r="M818" s="6"/>
      <c r="N818" s="6"/>
      <c r="O818" s="6"/>
      <c r="P818" s="6"/>
      <c r="Q818" s="6"/>
      <c r="R818" s="6"/>
      <c r="S818" s="6"/>
      <c r="T818" s="6"/>
      <c r="U818" s="6"/>
      <c r="V818" s="6"/>
      <c r="W818" s="6"/>
      <c r="X818" s="5">
        <v>351</v>
      </c>
    </row>
    <row r="819" spans="1:24" ht="12.75">
      <c r="A819" s="89">
        <v>305010000</v>
      </c>
      <c r="B819" s="30" t="s">
        <v>728</v>
      </c>
      <c r="C819" s="99"/>
      <c r="D819" s="6">
        <v>4</v>
      </c>
      <c r="E819" s="6">
        <v>2</v>
      </c>
      <c r="F819" s="6"/>
      <c r="G819" s="6">
        <v>2</v>
      </c>
      <c r="H819" s="6"/>
      <c r="I819" s="6">
        <v>14</v>
      </c>
      <c r="J819" s="6">
        <v>3</v>
      </c>
      <c r="K819" s="6"/>
      <c r="L819" s="6">
        <v>11</v>
      </c>
      <c r="M819" s="6"/>
      <c r="N819" s="6">
        <v>9</v>
      </c>
      <c r="O819" s="6">
        <v>5</v>
      </c>
      <c r="P819" s="6"/>
      <c r="Q819" s="6">
        <v>4</v>
      </c>
      <c r="R819" s="6"/>
      <c r="S819" s="6">
        <v>9</v>
      </c>
      <c r="T819" s="6"/>
      <c r="U819" s="6"/>
      <c r="V819" s="6">
        <v>9</v>
      </c>
      <c r="W819" s="6"/>
      <c r="X819" s="5">
        <v>322</v>
      </c>
    </row>
    <row r="820" spans="1:24" ht="12.75">
      <c r="A820" s="89">
        <v>305010100</v>
      </c>
      <c r="B820" s="30" t="s">
        <v>729</v>
      </c>
      <c r="C820" s="99"/>
      <c r="D820" s="6">
        <v>1</v>
      </c>
      <c r="E820" s="6">
        <v>1</v>
      </c>
      <c r="F820" s="6"/>
      <c r="G820" s="6"/>
      <c r="H820" s="6"/>
      <c r="I820" s="6">
        <v>6</v>
      </c>
      <c r="J820" s="6">
        <v>4</v>
      </c>
      <c r="K820" s="6"/>
      <c r="L820" s="6">
        <v>2</v>
      </c>
      <c r="M820" s="6"/>
      <c r="N820" s="6">
        <v>5</v>
      </c>
      <c r="O820" s="6">
        <v>5</v>
      </c>
      <c r="P820" s="6"/>
      <c r="Q820" s="6"/>
      <c r="R820" s="6"/>
      <c r="S820" s="6">
        <v>2</v>
      </c>
      <c r="T820" s="6"/>
      <c r="U820" s="6"/>
      <c r="V820" s="6">
        <v>2</v>
      </c>
      <c r="W820" s="6"/>
      <c r="X820" s="5">
        <v>303</v>
      </c>
    </row>
    <row r="821" spans="1:24" ht="25.5">
      <c r="A821" s="89">
        <v>305010200</v>
      </c>
      <c r="B821" s="30" t="s">
        <v>730</v>
      </c>
      <c r="C821" s="99"/>
      <c r="D821" s="6">
        <v>1</v>
      </c>
      <c r="E821" s="6"/>
      <c r="F821" s="6"/>
      <c r="G821" s="6">
        <v>1</v>
      </c>
      <c r="H821" s="6"/>
      <c r="I821" s="6">
        <v>2</v>
      </c>
      <c r="J821" s="6"/>
      <c r="K821" s="6"/>
      <c r="L821" s="6">
        <v>2</v>
      </c>
      <c r="M821" s="6"/>
      <c r="N821" s="6"/>
      <c r="O821" s="6"/>
      <c r="P821" s="6"/>
      <c r="Q821" s="6"/>
      <c r="R821" s="6"/>
      <c r="S821" s="6">
        <v>3</v>
      </c>
      <c r="T821" s="6"/>
      <c r="U821" s="6"/>
      <c r="V821" s="6">
        <v>3</v>
      </c>
      <c r="W821" s="6"/>
      <c r="X821" s="5">
        <v>374</v>
      </c>
    </row>
    <row r="822" spans="1:24" ht="25.5">
      <c r="A822" s="89">
        <v>305010300</v>
      </c>
      <c r="B822" s="30" t="s">
        <v>731</v>
      </c>
      <c r="C822" s="99"/>
      <c r="D822" s="6"/>
      <c r="E822" s="6"/>
      <c r="F822" s="6"/>
      <c r="G822" s="6"/>
      <c r="H822" s="6"/>
      <c r="I822" s="6">
        <v>2</v>
      </c>
      <c r="J822" s="6">
        <v>1</v>
      </c>
      <c r="K822" s="6"/>
      <c r="L822" s="6">
        <v>1</v>
      </c>
      <c r="M822" s="6"/>
      <c r="N822" s="6">
        <v>1</v>
      </c>
      <c r="O822" s="6">
        <v>1</v>
      </c>
      <c r="P822" s="6"/>
      <c r="Q822" s="6"/>
      <c r="R822" s="6"/>
      <c r="S822" s="6">
        <v>1</v>
      </c>
      <c r="T822" s="6"/>
      <c r="U822" s="6"/>
      <c r="V822" s="6">
        <v>1</v>
      </c>
      <c r="W822" s="6"/>
      <c r="X822" s="5">
        <v>357</v>
      </c>
    </row>
    <row r="823" spans="1:24" ht="12.75">
      <c r="A823" s="89">
        <v>305010400</v>
      </c>
      <c r="B823" s="30" t="s">
        <v>732</v>
      </c>
      <c r="C823" s="99"/>
      <c r="D823" s="6">
        <v>3</v>
      </c>
      <c r="E823" s="6">
        <v>1</v>
      </c>
      <c r="F823" s="6"/>
      <c r="G823" s="6">
        <v>2</v>
      </c>
      <c r="H823" s="6"/>
      <c r="I823" s="6"/>
      <c r="J823" s="6"/>
      <c r="K823" s="6"/>
      <c r="L823" s="6"/>
      <c r="M823" s="6"/>
      <c r="N823" s="6">
        <v>1</v>
      </c>
      <c r="O823" s="6">
        <v>1</v>
      </c>
      <c r="P823" s="6"/>
      <c r="Q823" s="6"/>
      <c r="R823" s="6"/>
      <c r="S823" s="6">
        <v>2</v>
      </c>
      <c r="T823" s="6"/>
      <c r="U823" s="6"/>
      <c r="V823" s="6">
        <v>2</v>
      </c>
      <c r="W823" s="6"/>
      <c r="X823" s="5">
        <v>327</v>
      </c>
    </row>
    <row r="824" spans="1:24" ht="12.75">
      <c r="A824" s="89">
        <v>305010500</v>
      </c>
      <c r="B824" s="30" t="s">
        <v>733</v>
      </c>
      <c r="C824" s="99"/>
      <c r="D824" s="6"/>
      <c r="E824" s="6"/>
      <c r="F824" s="6"/>
      <c r="G824" s="6"/>
      <c r="H824" s="6"/>
      <c r="I824" s="6">
        <v>9</v>
      </c>
      <c r="J824" s="6">
        <v>8</v>
      </c>
      <c r="K824" s="6"/>
      <c r="L824" s="6">
        <v>1</v>
      </c>
      <c r="M824" s="6"/>
      <c r="N824" s="6">
        <v>8</v>
      </c>
      <c r="O824" s="6">
        <v>8</v>
      </c>
      <c r="P824" s="6"/>
      <c r="Q824" s="6"/>
      <c r="R824" s="6"/>
      <c r="S824" s="6">
        <v>1</v>
      </c>
      <c r="T824" s="6"/>
      <c r="U824" s="6"/>
      <c r="V824" s="6">
        <v>1</v>
      </c>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737</v>
      </c>
      <c r="C828" s="99"/>
      <c r="D828" s="6">
        <v>3</v>
      </c>
      <c r="E828" s="6">
        <v>2</v>
      </c>
      <c r="F828" s="6"/>
      <c r="G828" s="6">
        <v>1</v>
      </c>
      <c r="H828" s="6"/>
      <c r="I828" s="6">
        <v>6</v>
      </c>
      <c r="J828" s="6"/>
      <c r="K828" s="6"/>
      <c r="L828" s="6">
        <v>6</v>
      </c>
      <c r="M828" s="6"/>
      <c r="N828" s="6">
        <v>2</v>
      </c>
      <c r="O828" s="6">
        <v>2</v>
      </c>
      <c r="P828" s="6"/>
      <c r="Q828" s="6"/>
      <c r="R828" s="6"/>
      <c r="S828" s="6">
        <v>7</v>
      </c>
      <c r="T828" s="6"/>
      <c r="U828" s="6"/>
      <c r="V828" s="6">
        <v>7</v>
      </c>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c r="A830" s="89">
        <v>305020000</v>
      </c>
      <c r="B830" s="30" t="s">
        <v>739</v>
      </c>
      <c r="C830" s="99"/>
      <c r="D830" s="6">
        <v>10</v>
      </c>
      <c r="E830" s="6">
        <v>8</v>
      </c>
      <c r="F830" s="6"/>
      <c r="G830" s="6">
        <v>2</v>
      </c>
      <c r="H830" s="6"/>
      <c r="I830" s="6">
        <v>2</v>
      </c>
      <c r="J830" s="6">
        <v>1</v>
      </c>
      <c r="K830" s="6"/>
      <c r="L830" s="6">
        <v>1</v>
      </c>
      <c r="M830" s="6"/>
      <c r="N830" s="6">
        <v>11</v>
      </c>
      <c r="O830" s="6">
        <v>9</v>
      </c>
      <c r="P830" s="6"/>
      <c r="Q830" s="6">
        <v>2</v>
      </c>
      <c r="R830" s="6"/>
      <c r="S830" s="6">
        <v>1</v>
      </c>
      <c r="T830" s="6"/>
      <c r="U830" s="6"/>
      <c r="V830" s="6">
        <v>1</v>
      </c>
      <c r="W830" s="6"/>
      <c r="X830" s="5">
        <v>315</v>
      </c>
    </row>
    <row r="831" spans="1:24" ht="12.75" hidden="1">
      <c r="A831" s="89">
        <v>305030000</v>
      </c>
      <c r="B831" s="30" t="s">
        <v>740</v>
      </c>
      <c r="C831" s="99"/>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c r="A833" s="89">
        <v>306010000</v>
      </c>
      <c r="B833" s="30" t="s">
        <v>742</v>
      </c>
      <c r="C833" s="99"/>
      <c r="D833" s="6">
        <v>1</v>
      </c>
      <c r="E833" s="6">
        <v>1</v>
      </c>
      <c r="F833" s="6"/>
      <c r="G833" s="6"/>
      <c r="H833" s="6"/>
      <c r="I833" s="6">
        <v>4</v>
      </c>
      <c r="J833" s="6">
        <v>2</v>
      </c>
      <c r="K833" s="6"/>
      <c r="L833" s="6">
        <v>2</v>
      </c>
      <c r="M833" s="6"/>
      <c r="N833" s="6">
        <v>3</v>
      </c>
      <c r="O833" s="6">
        <v>3</v>
      </c>
      <c r="P833" s="6"/>
      <c r="Q833" s="6"/>
      <c r="R833" s="6"/>
      <c r="S833" s="6">
        <v>2</v>
      </c>
      <c r="T833" s="6"/>
      <c r="U833" s="6"/>
      <c r="V833" s="6">
        <v>2</v>
      </c>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744</v>
      </c>
      <c r="C835" s="99"/>
      <c r="D835" s="6">
        <v>5</v>
      </c>
      <c r="E835" s="6"/>
      <c r="F835" s="6"/>
      <c r="G835" s="6">
        <v>5</v>
      </c>
      <c r="H835" s="6"/>
      <c r="I835" s="6">
        <v>5</v>
      </c>
      <c r="J835" s="6">
        <v>1</v>
      </c>
      <c r="K835" s="6"/>
      <c r="L835" s="6">
        <v>4</v>
      </c>
      <c r="M835" s="6"/>
      <c r="N835" s="6">
        <v>5</v>
      </c>
      <c r="O835" s="6">
        <v>1</v>
      </c>
      <c r="P835" s="6"/>
      <c r="Q835" s="6">
        <v>4</v>
      </c>
      <c r="R835" s="6"/>
      <c r="S835" s="6">
        <v>5</v>
      </c>
      <c r="T835" s="6"/>
      <c r="U835" s="6"/>
      <c r="V835" s="6">
        <v>5</v>
      </c>
      <c r="W835" s="6"/>
      <c r="X835" s="5">
        <v>315</v>
      </c>
    </row>
    <row r="836" spans="1:24" ht="12.75">
      <c r="A836" s="89">
        <v>307010000</v>
      </c>
      <c r="B836" s="30" t="s">
        <v>745</v>
      </c>
      <c r="C836" s="99"/>
      <c r="D836" s="6">
        <v>21</v>
      </c>
      <c r="E836" s="6"/>
      <c r="F836" s="6"/>
      <c r="G836" s="6">
        <v>21</v>
      </c>
      <c r="H836" s="6"/>
      <c r="I836" s="6">
        <v>43</v>
      </c>
      <c r="J836" s="6">
        <v>3</v>
      </c>
      <c r="K836" s="6"/>
      <c r="L836" s="6">
        <v>40</v>
      </c>
      <c r="M836" s="6"/>
      <c r="N836" s="6">
        <v>39</v>
      </c>
      <c r="O836" s="6">
        <v>3</v>
      </c>
      <c r="P836" s="6"/>
      <c r="Q836" s="6">
        <v>36</v>
      </c>
      <c r="R836" s="6"/>
      <c r="S836" s="6">
        <v>25</v>
      </c>
      <c r="T836" s="6"/>
      <c r="U836" s="6"/>
      <c r="V836" s="6">
        <v>25</v>
      </c>
      <c r="W836" s="6"/>
      <c r="X836" s="5">
        <v>292</v>
      </c>
    </row>
    <row r="837" spans="1:24" ht="12.75">
      <c r="A837" s="89">
        <v>307020000</v>
      </c>
      <c r="B837" s="30" t="s">
        <v>746</v>
      </c>
      <c r="C837" s="99"/>
      <c r="D837" s="6">
        <v>35</v>
      </c>
      <c r="E837" s="6">
        <v>1</v>
      </c>
      <c r="F837" s="6"/>
      <c r="G837" s="6">
        <v>34</v>
      </c>
      <c r="H837" s="6"/>
      <c r="I837" s="6">
        <v>135</v>
      </c>
      <c r="J837" s="6">
        <v>17</v>
      </c>
      <c r="K837" s="6"/>
      <c r="L837" s="6">
        <v>118</v>
      </c>
      <c r="M837" s="6"/>
      <c r="N837" s="6">
        <v>96</v>
      </c>
      <c r="O837" s="6">
        <v>18</v>
      </c>
      <c r="P837" s="6"/>
      <c r="Q837" s="6">
        <v>78</v>
      </c>
      <c r="R837" s="6"/>
      <c r="S837" s="6">
        <v>74</v>
      </c>
      <c r="T837" s="6"/>
      <c r="U837" s="6"/>
      <c r="V837" s="6">
        <v>74</v>
      </c>
      <c r="W837" s="6"/>
      <c r="X837" s="5">
        <v>292</v>
      </c>
    </row>
    <row r="838" spans="1:24" ht="12.75">
      <c r="A838" s="89">
        <v>308000000</v>
      </c>
      <c r="B838" s="30" t="s">
        <v>747</v>
      </c>
      <c r="C838" s="99"/>
      <c r="D838" s="6"/>
      <c r="E838" s="6"/>
      <c r="F838" s="6"/>
      <c r="G838" s="6"/>
      <c r="H838" s="6"/>
      <c r="I838" s="6">
        <v>1</v>
      </c>
      <c r="J838" s="6"/>
      <c r="K838" s="6"/>
      <c r="L838" s="6">
        <v>1</v>
      </c>
      <c r="M838" s="6"/>
      <c r="N838" s="6"/>
      <c r="O838" s="6"/>
      <c r="P838" s="6"/>
      <c r="Q838" s="6"/>
      <c r="R838" s="6"/>
      <c r="S838" s="6">
        <v>1</v>
      </c>
      <c r="T838" s="6"/>
      <c r="U838" s="6"/>
      <c r="V838" s="6">
        <v>1</v>
      </c>
      <c r="W838" s="6"/>
      <c r="X838" s="5">
        <v>283</v>
      </c>
    </row>
    <row r="839" spans="1:24" ht="12.75">
      <c r="A839" s="89">
        <v>308010000</v>
      </c>
      <c r="B839" s="30" t="s">
        <v>748</v>
      </c>
      <c r="C839" s="99"/>
      <c r="D839" s="6">
        <v>1</v>
      </c>
      <c r="E839" s="6"/>
      <c r="F839" s="6"/>
      <c r="G839" s="6">
        <v>1</v>
      </c>
      <c r="H839" s="6"/>
      <c r="I839" s="6"/>
      <c r="J839" s="6"/>
      <c r="K839" s="6"/>
      <c r="L839" s="6"/>
      <c r="M839" s="6"/>
      <c r="N839" s="6"/>
      <c r="O839" s="6"/>
      <c r="P839" s="6"/>
      <c r="Q839" s="6"/>
      <c r="R839" s="6"/>
      <c r="S839" s="6">
        <v>1</v>
      </c>
      <c r="T839" s="6"/>
      <c r="U839" s="6"/>
      <c r="V839" s="6">
        <v>1</v>
      </c>
      <c r="W839" s="6"/>
      <c r="X839" s="5">
        <v>315</v>
      </c>
    </row>
    <row r="840" spans="1:24" ht="12.75" hidden="1">
      <c r="A840" s="89">
        <v>308020000</v>
      </c>
      <c r="B840" s="30" t="s">
        <v>749</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c r="A841" s="89">
        <v>308030000</v>
      </c>
      <c r="B841" s="30" t="s">
        <v>750</v>
      </c>
      <c r="C841" s="99"/>
      <c r="D841" s="6">
        <v>6</v>
      </c>
      <c r="E841" s="6">
        <v>4</v>
      </c>
      <c r="F841" s="6"/>
      <c r="G841" s="6">
        <v>2</v>
      </c>
      <c r="H841" s="6"/>
      <c r="I841" s="6">
        <v>2</v>
      </c>
      <c r="J841" s="6"/>
      <c r="K841" s="6"/>
      <c r="L841" s="6">
        <v>2</v>
      </c>
      <c r="M841" s="6"/>
      <c r="N841" s="6">
        <v>6</v>
      </c>
      <c r="O841" s="6">
        <v>4</v>
      </c>
      <c r="P841" s="6"/>
      <c r="Q841" s="6">
        <v>2</v>
      </c>
      <c r="R841" s="6"/>
      <c r="S841" s="6">
        <v>2</v>
      </c>
      <c r="T841" s="6"/>
      <c r="U841" s="6"/>
      <c r="V841" s="6">
        <v>2</v>
      </c>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v>12</v>
      </c>
      <c r="E843" s="6">
        <v>2</v>
      </c>
      <c r="F843" s="6"/>
      <c r="G843" s="6">
        <v>10</v>
      </c>
      <c r="H843" s="6"/>
      <c r="I843" s="6">
        <v>14</v>
      </c>
      <c r="J843" s="6">
        <v>3</v>
      </c>
      <c r="K843" s="6"/>
      <c r="L843" s="6">
        <v>11</v>
      </c>
      <c r="M843" s="6"/>
      <c r="N843" s="6">
        <v>13</v>
      </c>
      <c r="O843" s="6">
        <v>4</v>
      </c>
      <c r="P843" s="6"/>
      <c r="Q843" s="6">
        <v>9</v>
      </c>
      <c r="R843" s="6"/>
      <c r="S843" s="6">
        <v>13</v>
      </c>
      <c r="T843" s="6">
        <v>1</v>
      </c>
      <c r="U843" s="6"/>
      <c r="V843" s="6">
        <v>12</v>
      </c>
      <c r="W843" s="6"/>
      <c r="X843" s="5">
        <v>240</v>
      </c>
    </row>
    <row r="844" spans="1:24" ht="12.75">
      <c r="A844" s="89">
        <v>310010000</v>
      </c>
      <c r="B844" s="30" t="s">
        <v>753</v>
      </c>
      <c r="C844" s="99"/>
      <c r="D844" s="6">
        <v>71</v>
      </c>
      <c r="E844" s="6">
        <v>64</v>
      </c>
      <c r="F844" s="6"/>
      <c r="G844" s="6">
        <v>7</v>
      </c>
      <c r="H844" s="6"/>
      <c r="I844" s="6">
        <v>206</v>
      </c>
      <c r="J844" s="6">
        <v>107</v>
      </c>
      <c r="K844" s="6"/>
      <c r="L844" s="6">
        <v>99</v>
      </c>
      <c r="M844" s="6"/>
      <c r="N844" s="6">
        <v>185</v>
      </c>
      <c r="O844" s="6">
        <v>171</v>
      </c>
      <c r="P844" s="6"/>
      <c r="Q844" s="6">
        <v>14</v>
      </c>
      <c r="R844" s="6"/>
      <c r="S844" s="6">
        <v>92</v>
      </c>
      <c r="T844" s="6"/>
      <c r="U844" s="6"/>
      <c r="V844" s="6">
        <v>92</v>
      </c>
      <c r="W844" s="6"/>
      <c r="X844" s="5">
        <v>135</v>
      </c>
    </row>
    <row r="845" spans="1:24" ht="12.75">
      <c r="A845" s="89">
        <v>310020000</v>
      </c>
      <c r="B845" s="30" t="s">
        <v>754</v>
      </c>
      <c r="C845" s="99"/>
      <c r="D845" s="6">
        <v>22</v>
      </c>
      <c r="E845" s="6">
        <v>21</v>
      </c>
      <c r="F845" s="6"/>
      <c r="G845" s="6">
        <v>1</v>
      </c>
      <c r="H845" s="6"/>
      <c r="I845" s="6">
        <v>72</v>
      </c>
      <c r="J845" s="6">
        <v>35</v>
      </c>
      <c r="K845" s="6"/>
      <c r="L845" s="6">
        <v>37</v>
      </c>
      <c r="M845" s="6"/>
      <c r="N845" s="6">
        <v>60</v>
      </c>
      <c r="O845" s="6">
        <v>56</v>
      </c>
      <c r="P845" s="6"/>
      <c r="Q845" s="6">
        <v>4</v>
      </c>
      <c r="R845" s="6"/>
      <c r="S845" s="6">
        <v>34</v>
      </c>
      <c r="T845" s="6"/>
      <c r="U845" s="6"/>
      <c r="V845" s="6">
        <v>34</v>
      </c>
      <c r="W845" s="6"/>
      <c r="X845" s="5">
        <v>153</v>
      </c>
    </row>
    <row r="846" spans="1:24" ht="12.75">
      <c r="A846" s="89">
        <v>310030000</v>
      </c>
      <c r="B846" s="30" t="s">
        <v>755</v>
      </c>
      <c r="C846" s="99"/>
      <c r="D846" s="6">
        <v>7</v>
      </c>
      <c r="E846" s="6"/>
      <c r="F846" s="6"/>
      <c r="G846" s="6">
        <v>7</v>
      </c>
      <c r="H846" s="6"/>
      <c r="I846" s="6">
        <v>7</v>
      </c>
      <c r="J846" s="6">
        <v>4</v>
      </c>
      <c r="K846" s="6"/>
      <c r="L846" s="6">
        <v>3</v>
      </c>
      <c r="M846" s="6"/>
      <c r="N846" s="6">
        <v>9</v>
      </c>
      <c r="O846" s="6">
        <v>4</v>
      </c>
      <c r="P846" s="6"/>
      <c r="Q846" s="6">
        <v>5</v>
      </c>
      <c r="R846" s="6"/>
      <c r="S846" s="6">
        <v>5</v>
      </c>
      <c r="T846" s="6"/>
      <c r="U846" s="6"/>
      <c r="V846" s="6">
        <v>5</v>
      </c>
      <c r="W846" s="6"/>
      <c r="X846" s="5">
        <v>296</v>
      </c>
    </row>
    <row r="847" spans="1:24" ht="12.75">
      <c r="A847" s="89">
        <v>310040000</v>
      </c>
      <c r="B847" s="30" t="s">
        <v>756</v>
      </c>
      <c r="C847" s="99"/>
      <c r="D847" s="6">
        <v>8</v>
      </c>
      <c r="E847" s="6"/>
      <c r="F847" s="6"/>
      <c r="G847" s="6">
        <v>8</v>
      </c>
      <c r="H847" s="6"/>
      <c r="I847" s="6">
        <v>17</v>
      </c>
      <c r="J847" s="6">
        <v>3</v>
      </c>
      <c r="K847" s="6"/>
      <c r="L847" s="6">
        <v>14</v>
      </c>
      <c r="M847" s="6"/>
      <c r="N847" s="6">
        <v>10</v>
      </c>
      <c r="O847" s="6">
        <v>3</v>
      </c>
      <c r="P847" s="6"/>
      <c r="Q847" s="6">
        <v>7</v>
      </c>
      <c r="R847" s="6"/>
      <c r="S847" s="6">
        <v>15</v>
      </c>
      <c r="T847" s="6"/>
      <c r="U847" s="6"/>
      <c r="V847" s="6">
        <v>15</v>
      </c>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c r="A850" s="89">
        <v>310070000</v>
      </c>
      <c r="B850" s="30" t="s">
        <v>759</v>
      </c>
      <c r="C850" s="99"/>
      <c r="D850" s="6"/>
      <c r="E850" s="6"/>
      <c r="F850" s="6"/>
      <c r="G850" s="6"/>
      <c r="H850" s="6"/>
      <c r="I850" s="6">
        <v>1</v>
      </c>
      <c r="J850" s="6"/>
      <c r="K850" s="6"/>
      <c r="L850" s="6">
        <v>1</v>
      </c>
      <c r="M850" s="6"/>
      <c r="N850" s="6"/>
      <c r="O850" s="6"/>
      <c r="P850" s="6"/>
      <c r="Q850" s="6"/>
      <c r="R850" s="6"/>
      <c r="S850" s="6">
        <v>1</v>
      </c>
      <c r="T850" s="6"/>
      <c r="U850" s="6"/>
      <c r="V850" s="6">
        <v>1</v>
      </c>
      <c r="W850" s="6"/>
      <c r="X850" s="5">
        <v>233</v>
      </c>
    </row>
    <row r="851" spans="1:24" ht="12.75">
      <c r="A851" s="89">
        <v>311000000</v>
      </c>
      <c r="B851" s="30" t="s">
        <v>760</v>
      </c>
      <c r="C851" s="99"/>
      <c r="D851" s="6">
        <v>6</v>
      </c>
      <c r="E851" s="6">
        <v>3</v>
      </c>
      <c r="F851" s="6"/>
      <c r="G851" s="6">
        <v>3</v>
      </c>
      <c r="H851" s="6"/>
      <c r="I851" s="6">
        <v>6</v>
      </c>
      <c r="J851" s="6">
        <v>3</v>
      </c>
      <c r="K851" s="6"/>
      <c r="L851" s="6">
        <v>3</v>
      </c>
      <c r="M851" s="6"/>
      <c r="N851" s="6">
        <v>10</v>
      </c>
      <c r="O851" s="6">
        <v>6</v>
      </c>
      <c r="P851" s="6"/>
      <c r="Q851" s="6">
        <v>4</v>
      </c>
      <c r="R851" s="6"/>
      <c r="S851" s="6">
        <v>2</v>
      </c>
      <c r="T851" s="6"/>
      <c r="U851" s="6"/>
      <c r="V851" s="6">
        <v>2</v>
      </c>
      <c r="W851" s="6"/>
      <c r="X851" s="5">
        <v>362</v>
      </c>
    </row>
    <row r="852" spans="1:24" ht="12.75" hidden="1">
      <c r="A852" s="89">
        <v>311010000</v>
      </c>
      <c r="B852" s="30" t="s">
        <v>761</v>
      </c>
      <c r="C852" s="99"/>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763</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c r="A855" s="89">
        <v>311020000</v>
      </c>
      <c r="B855" s="30" t="s">
        <v>764</v>
      </c>
      <c r="C855" s="99"/>
      <c r="D855" s="6">
        <v>2</v>
      </c>
      <c r="E855" s="6">
        <v>1</v>
      </c>
      <c r="F855" s="6"/>
      <c r="G855" s="6">
        <v>1</v>
      </c>
      <c r="H855" s="6"/>
      <c r="I855" s="6">
        <v>6</v>
      </c>
      <c r="J855" s="6">
        <v>3</v>
      </c>
      <c r="K855" s="6"/>
      <c r="L855" s="6">
        <v>3</v>
      </c>
      <c r="M855" s="6"/>
      <c r="N855" s="6">
        <v>6</v>
      </c>
      <c r="O855" s="6">
        <v>4</v>
      </c>
      <c r="P855" s="6"/>
      <c r="Q855" s="6">
        <v>2</v>
      </c>
      <c r="R855" s="6"/>
      <c r="S855" s="6">
        <v>2</v>
      </c>
      <c r="T855" s="6"/>
      <c r="U855" s="6"/>
      <c r="V855" s="6">
        <v>2</v>
      </c>
      <c r="W855" s="6"/>
      <c r="X855" s="5">
        <v>239</v>
      </c>
    </row>
    <row r="856" spans="1:24" ht="25.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c r="A857" s="89">
        <v>312000000</v>
      </c>
      <c r="B857" s="30" t="s">
        <v>766</v>
      </c>
      <c r="C857" s="99"/>
      <c r="D857" s="6">
        <v>4</v>
      </c>
      <c r="E857" s="6">
        <v>4</v>
      </c>
      <c r="F857" s="6"/>
      <c r="G857" s="6"/>
      <c r="H857" s="6"/>
      <c r="I857" s="6">
        <v>2</v>
      </c>
      <c r="J857" s="6"/>
      <c r="K857" s="6"/>
      <c r="L857" s="6">
        <v>2</v>
      </c>
      <c r="M857" s="6"/>
      <c r="N857" s="6">
        <v>4</v>
      </c>
      <c r="O857" s="6">
        <v>4</v>
      </c>
      <c r="P857" s="6"/>
      <c r="Q857" s="6"/>
      <c r="R857" s="6"/>
      <c r="S857" s="6">
        <v>2</v>
      </c>
      <c r="T857" s="6"/>
      <c r="U857" s="6"/>
      <c r="V857" s="6">
        <v>2</v>
      </c>
      <c r="W857" s="6"/>
      <c r="X857" s="5">
        <v>315</v>
      </c>
    </row>
    <row r="858" spans="1:24" ht="12.75">
      <c r="A858" s="89">
        <v>313000000</v>
      </c>
      <c r="B858" s="30" t="s">
        <v>767</v>
      </c>
      <c r="C858" s="99"/>
      <c r="D858" s="6">
        <v>4</v>
      </c>
      <c r="E858" s="6">
        <v>4</v>
      </c>
      <c r="F858" s="6"/>
      <c r="G858" s="6"/>
      <c r="H858" s="6"/>
      <c r="I858" s="6">
        <v>16</v>
      </c>
      <c r="J858" s="6">
        <v>9</v>
      </c>
      <c r="K858" s="6"/>
      <c r="L858" s="6">
        <v>7</v>
      </c>
      <c r="M858" s="6"/>
      <c r="N858" s="6">
        <v>14</v>
      </c>
      <c r="O858" s="6">
        <v>13</v>
      </c>
      <c r="P858" s="6"/>
      <c r="Q858" s="6">
        <v>1</v>
      </c>
      <c r="R858" s="6"/>
      <c r="S858" s="6">
        <v>6</v>
      </c>
      <c r="T858" s="6"/>
      <c r="U858" s="6"/>
      <c r="V858" s="6">
        <v>6</v>
      </c>
      <c r="W858" s="6"/>
      <c r="X858" s="5">
        <v>245</v>
      </c>
    </row>
    <row r="859" spans="1:24" ht="12.75">
      <c r="A859" s="89">
        <v>314000000</v>
      </c>
      <c r="B859" s="30" t="s">
        <v>768</v>
      </c>
      <c r="C859" s="99"/>
      <c r="D859" s="6">
        <v>7</v>
      </c>
      <c r="E859" s="6">
        <v>5</v>
      </c>
      <c r="F859" s="6"/>
      <c r="G859" s="6">
        <v>2</v>
      </c>
      <c r="H859" s="6"/>
      <c r="I859" s="6">
        <v>34</v>
      </c>
      <c r="J859" s="6">
        <v>13</v>
      </c>
      <c r="K859" s="6"/>
      <c r="L859" s="6">
        <v>21</v>
      </c>
      <c r="M859" s="6"/>
      <c r="N859" s="6">
        <v>18</v>
      </c>
      <c r="O859" s="6">
        <v>18</v>
      </c>
      <c r="P859" s="6"/>
      <c r="Q859" s="6"/>
      <c r="R859" s="6"/>
      <c r="S859" s="6">
        <v>23</v>
      </c>
      <c r="T859" s="6"/>
      <c r="U859" s="6"/>
      <c r="V859" s="6">
        <v>23</v>
      </c>
      <c r="W859" s="6"/>
      <c r="X859" s="5">
        <v>322</v>
      </c>
    </row>
    <row r="860" spans="1:24" ht="12.75" hidden="1">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8"/>
      <c r="D861" s="32">
        <f>SUM(E861:H861)</f>
        <v>30</v>
      </c>
      <c r="E861" s="32">
        <f>SUM(E862:E894)</f>
        <v>1</v>
      </c>
      <c r="F861" s="32">
        <f>SUM(F862:F894)</f>
        <v>0</v>
      </c>
      <c r="G861" s="32">
        <f>SUM(G862:G894)</f>
        <v>29</v>
      </c>
      <c r="H861" s="32">
        <f>SUM(H862:H894)</f>
        <v>0</v>
      </c>
      <c r="I861" s="32">
        <f>SUM(J861:M861)</f>
        <v>95</v>
      </c>
      <c r="J861" s="32">
        <f>SUM(J862:J894)</f>
        <v>14</v>
      </c>
      <c r="K861" s="32">
        <f>SUM(K862:K894)</f>
        <v>0</v>
      </c>
      <c r="L861" s="32">
        <f>SUM(L862:L894)</f>
        <v>81</v>
      </c>
      <c r="M861" s="32">
        <f>SUM(M862:M894)</f>
        <v>0</v>
      </c>
      <c r="N861" s="32">
        <f>SUM(O861:R861)</f>
        <v>88</v>
      </c>
      <c r="O861" s="32">
        <f>SUM(O862:O894)</f>
        <v>15</v>
      </c>
      <c r="P861" s="32">
        <f>SUM(P862:P894)</f>
        <v>0</v>
      </c>
      <c r="Q861" s="32">
        <f>SUM(Q862:Q894)</f>
        <v>73</v>
      </c>
      <c r="R861" s="32">
        <f>SUM(R862:R894)</f>
        <v>0</v>
      </c>
      <c r="S861" s="32">
        <f>SUM(T861:W861)</f>
        <v>37</v>
      </c>
      <c r="T861" s="32">
        <f>SUM(T862:T894)</f>
        <v>0</v>
      </c>
      <c r="U861" s="32">
        <f>SUM(U862:U894)</f>
        <v>0</v>
      </c>
      <c r="V861" s="32">
        <f>SUM(V862:V894)</f>
        <v>37</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c r="A863" s="89">
        <v>331010000</v>
      </c>
      <c r="B863" s="30" t="s">
        <v>770</v>
      </c>
      <c r="C863" s="99"/>
      <c r="D863" s="6">
        <v>3</v>
      </c>
      <c r="E863" s="6"/>
      <c r="F863" s="6"/>
      <c r="G863" s="6">
        <v>3</v>
      </c>
      <c r="H863" s="6"/>
      <c r="I863" s="6">
        <v>3</v>
      </c>
      <c r="J863" s="6"/>
      <c r="K863" s="6"/>
      <c r="L863" s="6">
        <v>3</v>
      </c>
      <c r="M863" s="6"/>
      <c r="N863" s="6">
        <v>3</v>
      </c>
      <c r="O863" s="6"/>
      <c r="P863" s="6"/>
      <c r="Q863" s="6">
        <v>3</v>
      </c>
      <c r="R863" s="6"/>
      <c r="S863" s="6">
        <v>3</v>
      </c>
      <c r="T863" s="6"/>
      <c r="U863" s="6"/>
      <c r="V863" s="6">
        <v>3</v>
      </c>
      <c r="W863" s="6"/>
      <c r="X863" s="5">
        <v>233</v>
      </c>
    </row>
    <row r="864" spans="1:26" s="41" customFormat="1" ht="12.75" hidden="1">
      <c r="A864" s="90">
        <v>331010100</v>
      </c>
      <c r="B864" s="42" t="s">
        <v>771</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c r="A865" s="90">
        <v>331010200</v>
      </c>
      <c r="B865" s="42" t="s">
        <v>772</v>
      </c>
      <c r="C865" s="99"/>
      <c r="D865" s="40">
        <v>9</v>
      </c>
      <c r="E865" s="40"/>
      <c r="F865" s="40"/>
      <c r="G865" s="40">
        <v>9</v>
      </c>
      <c r="H865" s="40"/>
      <c r="I865" s="40">
        <v>12</v>
      </c>
      <c r="J865" s="40">
        <v>2</v>
      </c>
      <c r="K865" s="40"/>
      <c r="L865" s="40">
        <v>10</v>
      </c>
      <c r="M865" s="40"/>
      <c r="N865" s="40">
        <v>13</v>
      </c>
      <c r="O865" s="40">
        <v>2</v>
      </c>
      <c r="P865" s="40"/>
      <c r="Q865" s="40">
        <v>11</v>
      </c>
      <c r="R865" s="40"/>
      <c r="S865" s="40">
        <v>8</v>
      </c>
      <c r="T865" s="40"/>
      <c r="U865" s="40"/>
      <c r="V865" s="40">
        <v>8</v>
      </c>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c r="A868" s="90">
        <v>331030000</v>
      </c>
      <c r="B868" s="42" t="s">
        <v>775</v>
      </c>
      <c r="C868" s="99"/>
      <c r="D868" s="40">
        <v>1</v>
      </c>
      <c r="E868" s="40"/>
      <c r="F868" s="40"/>
      <c r="G868" s="40">
        <v>1</v>
      </c>
      <c r="H868" s="40"/>
      <c r="I868" s="40">
        <v>2</v>
      </c>
      <c r="J868" s="40"/>
      <c r="K868" s="40"/>
      <c r="L868" s="40">
        <v>2</v>
      </c>
      <c r="M868" s="40"/>
      <c r="N868" s="40">
        <v>1</v>
      </c>
      <c r="O868" s="40"/>
      <c r="P868" s="40"/>
      <c r="Q868" s="40">
        <v>1</v>
      </c>
      <c r="R868" s="40"/>
      <c r="S868" s="40">
        <v>2</v>
      </c>
      <c r="T868" s="40"/>
      <c r="U868" s="40"/>
      <c r="V868" s="40">
        <v>2</v>
      </c>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778</v>
      </c>
      <c r="C871" s="99"/>
      <c r="D871" s="40">
        <v>2</v>
      </c>
      <c r="E871" s="40"/>
      <c r="F871" s="40"/>
      <c r="G871" s="40">
        <v>2</v>
      </c>
      <c r="H871" s="40"/>
      <c r="I871" s="40">
        <v>5</v>
      </c>
      <c r="J871" s="40"/>
      <c r="K871" s="40"/>
      <c r="L871" s="40">
        <v>5</v>
      </c>
      <c r="M871" s="40"/>
      <c r="N871" s="40">
        <v>5</v>
      </c>
      <c r="O871" s="40"/>
      <c r="P871" s="40"/>
      <c r="Q871" s="40">
        <v>5</v>
      </c>
      <c r="R871" s="40"/>
      <c r="S871" s="40">
        <v>2</v>
      </c>
      <c r="T871" s="40"/>
      <c r="U871" s="40"/>
      <c r="V871" s="40">
        <v>2</v>
      </c>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hidden="1">
      <c r="A873" s="90">
        <v>331060000</v>
      </c>
      <c r="B873" s="42" t="s">
        <v>780</v>
      </c>
      <c r="C873" s="99"/>
      <c r="D873" s="40"/>
      <c r="E873" s="40"/>
      <c r="F873" s="40"/>
      <c r="G873" s="40"/>
      <c r="H873" s="40"/>
      <c r="I873" s="40"/>
      <c r="J873" s="40"/>
      <c r="K873" s="40"/>
      <c r="L873" s="40"/>
      <c r="M873" s="40"/>
      <c r="N873" s="40"/>
      <c r="O873" s="40"/>
      <c r="P873" s="40"/>
      <c r="Q873" s="40"/>
      <c r="R873" s="40"/>
      <c r="S873" s="40"/>
      <c r="T873" s="40"/>
      <c r="U873" s="40"/>
      <c r="V873" s="40"/>
      <c r="W873" s="40"/>
      <c r="X873" s="39">
        <v>190</v>
      </c>
      <c r="Y873" s="105"/>
      <c r="Z873" s="105"/>
    </row>
    <row r="874" spans="1:26" s="41" customFormat="1" ht="12.75" hidden="1">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c r="A876" s="90">
        <v>331060200</v>
      </c>
      <c r="B876" s="42" t="s">
        <v>783</v>
      </c>
      <c r="C876" s="99"/>
      <c r="D876" s="40">
        <v>2</v>
      </c>
      <c r="E876" s="40"/>
      <c r="F876" s="40"/>
      <c r="G876" s="40">
        <v>2</v>
      </c>
      <c r="H876" s="40"/>
      <c r="I876" s="40">
        <v>3</v>
      </c>
      <c r="J876" s="40"/>
      <c r="K876" s="40"/>
      <c r="L876" s="40">
        <v>3</v>
      </c>
      <c r="M876" s="40"/>
      <c r="N876" s="40">
        <v>5</v>
      </c>
      <c r="O876" s="40"/>
      <c r="P876" s="40"/>
      <c r="Q876" s="40">
        <v>5</v>
      </c>
      <c r="R876" s="40"/>
      <c r="S876" s="40"/>
      <c r="T876" s="40"/>
      <c r="U876" s="40"/>
      <c r="V876" s="40"/>
      <c r="W876" s="40"/>
      <c r="X876" s="39">
        <v>165</v>
      </c>
      <c r="Y876" s="105"/>
      <c r="Z876" s="105"/>
    </row>
    <row r="877" spans="1:26" s="41" customFormat="1" ht="12.75">
      <c r="A877" s="90">
        <v>331060201</v>
      </c>
      <c r="B877" s="42" t="s">
        <v>782</v>
      </c>
      <c r="C877" s="99"/>
      <c r="D877" s="40"/>
      <c r="E877" s="40"/>
      <c r="F877" s="40"/>
      <c r="G877" s="40"/>
      <c r="H877" s="40"/>
      <c r="I877" s="40">
        <v>2</v>
      </c>
      <c r="J877" s="40"/>
      <c r="K877" s="40"/>
      <c r="L877" s="40">
        <v>2</v>
      </c>
      <c r="M877" s="40"/>
      <c r="N877" s="40">
        <v>2</v>
      </c>
      <c r="O877" s="40"/>
      <c r="P877" s="40"/>
      <c r="Q877" s="40">
        <v>2</v>
      </c>
      <c r="R877" s="40"/>
      <c r="S877" s="40"/>
      <c r="T877" s="40"/>
      <c r="U877" s="40"/>
      <c r="V877" s="40"/>
      <c r="W877" s="40"/>
      <c r="X877" s="39">
        <v>144</v>
      </c>
      <c r="Y877" s="105"/>
      <c r="Z877" s="105"/>
    </row>
    <row r="878" spans="1:26" s="41" customFormat="1" ht="12.75">
      <c r="A878" s="90">
        <v>331060300</v>
      </c>
      <c r="B878" s="42" t="s">
        <v>784</v>
      </c>
      <c r="C878" s="99"/>
      <c r="D878" s="40">
        <v>12</v>
      </c>
      <c r="E878" s="40">
        <v>1</v>
      </c>
      <c r="F878" s="40"/>
      <c r="G878" s="40">
        <v>11</v>
      </c>
      <c r="H878" s="40"/>
      <c r="I878" s="40">
        <v>55</v>
      </c>
      <c r="J878" s="40">
        <v>12</v>
      </c>
      <c r="K878" s="40"/>
      <c r="L878" s="40">
        <v>43</v>
      </c>
      <c r="M878" s="40"/>
      <c r="N878" s="40">
        <v>49</v>
      </c>
      <c r="O878" s="40">
        <v>13</v>
      </c>
      <c r="P878" s="40"/>
      <c r="Q878" s="40">
        <v>36</v>
      </c>
      <c r="R878" s="40"/>
      <c r="S878" s="40">
        <v>18</v>
      </c>
      <c r="T878" s="40"/>
      <c r="U878" s="40"/>
      <c r="V878" s="40">
        <v>18</v>
      </c>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c r="A882" s="90">
        <v>331090000</v>
      </c>
      <c r="B882" s="42" t="s">
        <v>787</v>
      </c>
      <c r="C882" s="99"/>
      <c r="D882" s="40"/>
      <c r="E882" s="40"/>
      <c r="F882" s="40"/>
      <c r="G882" s="40"/>
      <c r="H882" s="40"/>
      <c r="I882" s="40">
        <v>1</v>
      </c>
      <c r="J882" s="40"/>
      <c r="K882" s="40"/>
      <c r="L882" s="40">
        <v>1</v>
      </c>
      <c r="M882" s="40"/>
      <c r="N882" s="40"/>
      <c r="O882" s="40"/>
      <c r="P882" s="40"/>
      <c r="Q882" s="40"/>
      <c r="R882" s="40"/>
      <c r="S882" s="40">
        <v>1</v>
      </c>
      <c r="T882" s="40"/>
      <c r="U882" s="40"/>
      <c r="V882" s="40">
        <v>1</v>
      </c>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hidden="1">
      <c r="A887" s="90">
        <v>331410000</v>
      </c>
      <c r="B887" s="42" t="s">
        <v>792</v>
      </c>
      <c r="C887" s="99"/>
      <c r="D887" s="40"/>
      <c r="E887" s="40"/>
      <c r="F887" s="40"/>
      <c r="G887" s="40"/>
      <c r="H887" s="40"/>
      <c r="I887" s="40"/>
      <c r="J887" s="40"/>
      <c r="K887" s="40"/>
      <c r="L887" s="40"/>
      <c r="M887" s="40"/>
      <c r="N887" s="40"/>
      <c r="O887" s="40"/>
      <c r="P887" s="40"/>
      <c r="Q887" s="40"/>
      <c r="R887" s="40"/>
      <c r="S887" s="40"/>
      <c r="T887" s="40"/>
      <c r="U887" s="40"/>
      <c r="V887" s="40"/>
      <c r="W887" s="40"/>
      <c r="X887" s="39">
        <v>144</v>
      </c>
      <c r="Y887" s="105"/>
      <c r="Z887" s="105"/>
    </row>
    <row r="888" spans="1:26" s="41" customFormat="1" ht="12.75">
      <c r="A888" s="90">
        <v>331420000</v>
      </c>
      <c r="B888" s="42" t="s">
        <v>793</v>
      </c>
      <c r="C888" s="99"/>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c r="A891" s="90">
        <v>331500000</v>
      </c>
      <c r="B891" s="42" t="s">
        <v>796</v>
      </c>
      <c r="C891" s="99"/>
      <c r="D891" s="40"/>
      <c r="E891" s="40"/>
      <c r="F891" s="40"/>
      <c r="G891" s="40"/>
      <c r="H891" s="40"/>
      <c r="I891" s="40">
        <v>5</v>
      </c>
      <c r="J891" s="40"/>
      <c r="K891" s="40"/>
      <c r="L891" s="40">
        <v>5</v>
      </c>
      <c r="M891" s="40"/>
      <c r="N891" s="40">
        <v>4</v>
      </c>
      <c r="O891" s="40"/>
      <c r="P891" s="40"/>
      <c r="Q891" s="40">
        <v>4</v>
      </c>
      <c r="R891" s="40"/>
      <c r="S891" s="40">
        <v>1</v>
      </c>
      <c r="T891" s="40"/>
      <c r="U891" s="40"/>
      <c r="V891" s="40">
        <v>1</v>
      </c>
      <c r="W891" s="40"/>
      <c r="X891" s="39">
        <v>197</v>
      </c>
      <c r="Y891" s="105"/>
      <c r="Z891" s="105"/>
    </row>
    <row r="892" spans="1:26" s="41" customFormat="1" ht="12.75">
      <c r="A892" s="90">
        <v>331600000</v>
      </c>
      <c r="B892" s="42" t="s">
        <v>797</v>
      </c>
      <c r="C892" s="99"/>
      <c r="D892" s="40">
        <v>1</v>
      </c>
      <c r="E892" s="40"/>
      <c r="F892" s="40"/>
      <c r="G892" s="40">
        <v>1</v>
      </c>
      <c r="H892" s="40"/>
      <c r="I892" s="40">
        <v>6</v>
      </c>
      <c r="J892" s="40"/>
      <c r="K892" s="40"/>
      <c r="L892" s="40">
        <v>6</v>
      </c>
      <c r="M892" s="40"/>
      <c r="N892" s="40">
        <v>5</v>
      </c>
      <c r="O892" s="40"/>
      <c r="P892" s="40"/>
      <c r="Q892" s="40">
        <v>5</v>
      </c>
      <c r="R892" s="40"/>
      <c r="S892" s="40">
        <v>2</v>
      </c>
      <c r="T892" s="40"/>
      <c r="U892" s="40"/>
      <c r="V892" s="40">
        <v>2</v>
      </c>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2345</v>
      </c>
      <c r="C896" s="98"/>
      <c r="D896" s="32"/>
      <c r="E896" s="32"/>
      <c r="F896" s="32"/>
      <c r="G896" s="32"/>
      <c r="H896" s="32"/>
      <c r="I896" s="32">
        <v>15</v>
      </c>
      <c r="J896" s="32"/>
      <c r="K896" s="32"/>
      <c r="L896" s="32">
        <v>15</v>
      </c>
      <c r="M896" s="32"/>
      <c r="N896" s="32">
        <v>7</v>
      </c>
      <c r="O896" s="32"/>
      <c r="P896" s="32"/>
      <c r="Q896" s="32">
        <v>7</v>
      </c>
      <c r="R896" s="32"/>
      <c r="S896" s="32">
        <v>8</v>
      </c>
      <c r="T896" s="32"/>
      <c r="U896" s="32"/>
      <c r="V896" s="32">
        <v>8</v>
      </c>
      <c r="W896" s="32"/>
      <c r="X896" s="34">
        <v>98</v>
      </c>
    </row>
    <row r="897" spans="1:24" ht="12.75">
      <c r="A897" s="92">
        <v>600020000</v>
      </c>
      <c r="B897" s="35" t="s">
        <v>2340</v>
      </c>
      <c r="C897" s="98"/>
      <c r="D897" s="32"/>
      <c r="E897" s="32"/>
      <c r="F897" s="32"/>
      <c r="G897" s="32"/>
      <c r="H897" s="32"/>
      <c r="I897" s="32">
        <v>1</v>
      </c>
      <c r="J897" s="32"/>
      <c r="K897" s="32"/>
      <c r="L897" s="32">
        <v>1</v>
      </c>
      <c r="M897" s="32"/>
      <c r="N897" s="32">
        <v>1</v>
      </c>
      <c r="O897" s="32"/>
      <c r="P897" s="32"/>
      <c r="Q897" s="32">
        <v>1</v>
      </c>
      <c r="R897" s="32"/>
      <c r="S897" s="32"/>
      <c r="T897" s="32"/>
      <c r="U897" s="32"/>
      <c r="V897" s="32"/>
      <c r="W897" s="32"/>
      <c r="X897" s="34">
        <v>60</v>
      </c>
    </row>
    <row r="898" spans="1:24" ht="12.75">
      <c r="A898" s="92">
        <v>600030000</v>
      </c>
      <c r="B898" s="35" t="s">
        <v>2341</v>
      </c>
      <c r="C898" s="98"/>
      <c r="D898" s="32">
        <v>1</v>
      </c>
      <c r="E898" s="32"/>
      <c r="F898" s="32"/>
      <c r="G898" s="32">
        <v>1</v>
      </c>
      <c r="H898" s="32"/>
      <c r="I898" s="32">
        <v>46</v>
      </c>
      <c r="J898" s="32"/>
      <c r="K898" s="32"/>
      <c r="L898" s="32">
        <v>46</v>
      </c>
      <c r="M898" s="32"/>
      <c r="N898" s="32">
        <v>42</v>
      </c>
      <c r="O898" s="32"/>
      <c r="P898" s="32"/>
      <c r="Q898" s="32">
        <v>42</v>
      </c>
      <c r="R898" s="32"/>
      <c r="S898" s="32">
        <v>5</v>
      </c>
      <c r="T898" s="32"/>
      <c r="U898" s="32"/>
      <c r="V898" s="32">
        <v>5</v>
      </c>
      <c r="W898" s="32"/>
      <c r="X898" s="34">
        <v>60</v>
      </c>
    </row>
    <row r="899" spans="1:24" ht="12.75">
      <c r="A899" s="92">
        <v>600040000</v>
      </c>
      <c r="B899" s="35" t="s">
        <v>2342</v>
      </c>
      <c r="C899" s="98"/>
      <c r="D899" s="32"/>
      <c r="E899" s="32"/>
      <c r="F899" s="32"/>
      <c r="G899" s="32"/>
      <c r="H899" s="32"/>
      <c r="I899" s="32">
        <v>1</v>
      </c>
      <c r="J899" s="32"/>
      <c r="K899" s="32"/>
      <c r="L899" s="32">
        <v>1</v>
      </c>
      <c r="M899" s="32"/>
      <c r="N899" s="32">
        <v>1</v>
      </c>
      <c r="O899" s="32"/>
      <c r="P899" s="32"/>
      <c r="Q899" s="32">
        <v>1</v>
      </c>
      <c r="R899" s="32"/>
      <c r="S899" s="32"/>
      <c r="T899" s="32"/>
      <c r="U899" s="32"/>
      <c r="V899" s="32"/>
      <c r="W899" s="32"/>
      <c r="X899" s="34">
        <v>78</v>
      </c>
    </row>
    <row r="900" spans="1:24" ht="12.75">
      <c r="A900" s="92">
        <v>600050000</v>
      </c>
      <c r="B900" s="35" t="s">
        <v>2343</v>
      </c>
      <c r="C900" s="98"/>
      <c r="D900" s="32">
        <v>1</v>
      </c>
      <c r="E900" s="32"/>
      <c r="F900" s="32"/>
      <c r="G900" s="32">
        <v>1</v>
      </c>
      <c r="H900" s="32"/>
      <c r="I900" s="32">
        <v>13</v>
      </c>
      <c r="J900" s="32"/>
      <c r="K900" s="32"/>
      <c r="L900" s="32">
        <v>13</v>
      </c>
      <c r="M900" s="32"/>
      <c r="N900" s="32">
        <v>12</v>
      </c>
      <c r="O900" s="32"/>
      <c r="P900" s="32"/>
      <c r="Q900" s="32">
        <v>12</v>
      </c>
      <c r="R900" s="32"/>
      <c r="S900" s="32">
        <v>2</v>
      </c>
      <c r="T900" s="32"/>
      <c r="U900" s="32"/>
      <c r="V900" s="32">
        <v>2</v>
      </c>
      <c r="W900" s="32"/>
      <c r="X900" s="34">
        <v>87</v>
      </c>
    </row>
    <row r="901" spans="1:24" ht="12.75">
      <c r="A901" s="92">
        <v>600060000</v>
      </c>
      <c r="B901" s="35" t="s">
        <v>2334</v>
      </c>
      <c r="C901" s="98"/>
      <c r="D901" s="32"/>
      <c r="E901" s="32"/>
      <c r="F901" s="32"/>
      <c r="G901" s="32"/>
      <c r="H901" s="32"/>
      <c r="I901" s="32">
        <v>2</v>
      </c>
      <c r="J901" s="32"/>
      <c r="K901" s="32"/>
      <c r="L901" s="32">
        <v>2</v>
      </c>
      <c r="M901" s="32"/>
      <c r="N901" s="32">
        <v>2</v>
      </c>
      <c r="O901" s="32"/>
      <c r="P901" s="32"/>
      <c r="Q901" s="32">
        <v>2</v>
      </c>
      <c r="R901" s="32"/>
      <c r="S901" s="32"/>
      <c r="T901" s="32"/>
      <c r="U901" s="32"/>
      <c r="V901" s="32"/>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2338</v>
      </c>
      <c r="C906" s="98"/>
      <c r="D906" s="32">
        <v>2</v>
      </c>
      <c r="E906" s="32"/>
      <c r="F906" s="32"/>
      <c r="G906" s="32">
        <v>2</v>
      </c>
      <c r="H906" s="32"/>
      <c r="I906" s="32">
        <v>24</v>
      </c>
      <c r="J906" s="32"/>
      <c r="K906" s="32"/>
      <c r="L906" s="32">
        <v>24</v>
      </c>
      <c r="M906" s="32"/>
      <c r="N906" s="32">
        <v>21</v>
      </c>
      <c r="O906" s="32"/>
      <c r="P906" s="32"/>
      <c r="Q906" s="32">
        <v>21</v>
      </c>
      <c r="R906" s="32"/>
      <c r="S906" s="32">
        <v>5</v>
      </c>
      <c r="T906" s="32"/>
      <c r="U906" s="32"/>
      <c r="V906" s="32">
        <v>5</v>
      </c>
      <c r="W906" s="32"/>
      <c r="X906" s="34">
        <v>156</v>
      </c>
    </row>
    <row r="907" spans="1:24" ht="12.75">
      <c r="A907" s="92">
        <v>600120000</v>
      </c>
      <c r="B907" s="35" t="s">
        <v>2337</v>
      </c>
      <c r="C907" s="98"/>
      <c r="D907" s="32"/>
      <c r="E907" s="32"/>
      <c r="F907" s="32"/>
      <c r="G907" s="32"/>
      <c r="H907" s="32"/>
      <c r="I907" s="32">
        <v>3</v>
      </c>
      <c r="J907" s="32"/>
      <c r="K907" s="32"/>
      <c r="L907" s="32">
        <v>3</v>
      </c>
      <c r="M907" s="32"/>
      <c r="N907" s="32"/>
      <c r="O907" s="32"/>
      <c r="P907" s="32"/>
      <c r="Q907" s="32"/>
      <c r="R907" s="32"/>
      <c r="S907" s="32">
        <v>3</v>
      </c>
      <c r="T907" s="32"/>
      <c r="U907" s="32"/>
      <c r="V907" s="32">
        <v>3</v>
      </c>
      <c r="W907" s="32"/>
      <c r="X907" s="34">
        <v>91</v>
      </c>
    </row>
    <row r="908" spans="1:24" ht="12.75">
      <c r="A908" s="92">
        <v>600130000</v>
      </c>
      <c r="B908" s="35" t="s">
        <v>2348</v>
      </c>
      <c r="C908" s="98"/>
      <c r="D908" s="32"/>
      <c r="E908" s="32"/>
      <c r="F908" s="32"/>
      <c r="G908" s="32"/>
      <c r="H908" s="32"/>
      <c r="I908" s="32">
        <v>23</v>
      </c>
      <c r="J908" s="32"/>
      <c r="K908" s="32"/>
      <c r="L908" s="32">
        <v>23</v>
      </c>
      <c r="M908" s="32"/>
      <c r="N908" s="32">
        <v>19</v>
      </c>
      <c r="O908" s="32"/>
      <c r="P908" s="32"/>
      <c r="Q908" s="32">
        <v>19</v>
      </c>
      <c r="R908" s="32"/>
      <c r="S908" s="32">
        <v>4</v>
      </c>
      <c r="T908" s="32"/>
      <c r="U908" s="32"/>
      <c r="V908" s="32">
        <v>4</v>
      </c>
      <c r="W908" s="32"/>
      <c r="X908" s="34">
        <v>60</v>
      </c>
    </row>
    <row r="909" spans="1:24" ht="12.75" customHeight="1">
      <c r="A909" s="92">
        <v>600140000</v>
      </c>
      <c r="B909" s="35" t="s">
        <v>2333</v>
      </c>
      <c r="C909" s="98"/>
      <c r="D909" s="32">
        <v>2</v>
      </c>
      <c r="E909" s="32"/>
      <c r="F909" s="32"/>
      <c r="G909" s="32">
        <v>2</v>
      </c>
      <c r="H909" s="32"/>
      <c r="I909" s="32">
        <v>5</v>
      </c>
      <c r="J909" s="32"/>
      <c r="K909" s="32"/>
      <c r="L909" s="32">
        <v>5</v>
      </c>
      <c r="M909" s="32"/>
      <c r="N909" s="32">
        <v>6</v>
      </c>
      <c r="O909" s="32"/>
      <c r="P909" s="32"/>
      <c r="Q909" s="32">
        <v>6</v>
      </c>
      <c r="R909" s="32"/>
      <c r="S909" s="32">
        <v>1</v>
      </c>
      <c r="T909" s="32"/>
      <c r="U909" s="32"/>
      <c r="V909" s="32">
        <v>1</v>
      </c>
      <c r="W909" s="32"/>
      <c r="X909" s="34">
        <v>87</v>
      </c>
    </row>
    <row r="910" spans="1:24" ht="12.75">
      <c r="A910" s="164" t="s">
        <v>4</v>
      </c>
      <c r="B910" s="165"/>
      <c r="C910" s="100"/>
      <c r="D910" s="7">
        <f>SUM(E910:H910)</f>
        <v>619</v>
      </c>
      <c r="E910" s="7">
        <f>SUM(E755,E765,E861,E895:E909)</f>
        <v>214</v>
      </c>
      <c r="F910" s="7">
        <f>SUM(F755,F765,F861,F895:F909)</f>
        <v>0</v>
      </c>
      <c r="G910" s="7">
        <f>SUM(G755,G765,G861,G895:G909)</f>
        <v>405</v>
      </c>
      <c r="H910" s="7">
        <f>SUM(H755,H765,H861,H895:H909)</f>
        <v>0</v>
      </c>
      <c r="I910" s="7">
        <f>SUM(J910:M910)</f>
        <v>1611</v>
      </c>
      <c r="J910" s="7">
        <f>SUM(J755,J765,J861,J895:J909)</f>
        <v>318</v>
      </c>
      <c r="K910" s="7">
        <f>SUM(K755,K765,K861,K895:K909)</f>
        <v>0</v>
      </c>
      <c r="L910" s="7">
        <f>SUM(L755,L765,L861,L895:L909)</f>
        <v>1293</v>
      </c>
      <c r="M910" s="7">
        <f>SUM(M755,M765,M861,M895:M909)</f>
        <v>0</v>
      </c>
      <c r="N910" s="7">
        <f>SUM(O910:R910)</f>
        <v>1471</v>
      </c>
      <c r="O910" s="7">
        <f>SUM(O755,O765,O861,O895:O909)</f>
        <v>531</v>
      </c>
      <c r="P910" s="7">
        <f>SUM(P755,P765,P861,P895:P909)</f>
        <v>0</v>
      </c>
      <c r="Q910" s="7">
        <f>SUM(Q755,Q765,Q861,Q895:Q909)</f>
        <v>940</v>
      </c>
      <c r="R910" s="7">
        <f>SUM(R755,R765,R861,R895:R909)</f>
        <v>0</v>
      </c>
      <c r="S910" s="7">
        <f>SUM(T910:W910)</f>
        <v>759</v>
      </c>
      <c r="T910" s="7">
        <f>SUM(T755,T765,T861,T895:T909)</f>
        <v>1</v>
      </c>
      <c r="U910" s="7">
        <f>SUM(U755,U765,U861,U895:U909)</f>
        <v>0</v>
      </c>
      <c r="V910" s="7">
        <f>SUM(V755,V765,V861,V895:V909)</f>
        <v>758</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177</v>
      </c>
      <c r="E912" s="32">
        <f>SUM(E913:E1461)</f>
        <v>4</v>
      </c>
      <c r="F912" s="32">
        <f>SUM(F913:F1461)</f>
        <v>0</v>
      </c>
      <c r="G912" s="32">
        <f>SUM(G913:G1461)</f>
        <v>173</v>
      </c>
      <c r="H912" s="32">
        <f>SUM(H913:H1461)</f>
        <v>0</v>
      </c>
      <c r="I912" s="32">
        <f>SUM(J912:M912)</f>
        <v>1683</v>
      </c>
      <c r="J912" s="32">
        <f>SUM(J913:J1461)</f>
        <v>144</v>
      </c>
      <c r="K912" s="32">
        <f>SUM(K913:K1461)</f>
        <v>0</v>
      </c>
      <c r="L912" s="32">
        <f>SUM(L913:L1461)</f>
        <v>1539</v>
      </c>
      <c r="M912" s="32">
        <f>SUM(M913:M1461)</f>
        <v>0</v>
      </c>
      <c r="N912" s="32">
        <f>SUM(O912:R912)</f>
        <v>1495</v>
      </c>
      <c r="O912" s="32">
        <f>SUM(O913:O1461)</f>
        <v>148</v>
      </c>
      <c r="P912" s="32">
        <f>SUM(P913:P1461)</f>
        <v>0</v>
      </c>
      <c r="Q912" s="32">
        <f>SUM(Q913:Q1461)</f>
        <v>1347</v>
      </c>
      <c r="R912" s="32">
        <f>SUM(R913:R1461)</f>
        <v>0</v>
      </c>
      <c r="S912" s="32">
        <f>SUM(T912:W912)</f>
        <v>365</v>
      </c>
      <c r="T912" s="32">
        <f>SUM(T913:T1461)</f>
        <v>0</v>
      </c>
      <c r="U912" s="32">
        <f>SUM(U913:U1461)</f>
        <v>0</v>
      </c>
      <c r="V912" s="32">
        <f>SUM(V913:V1461)</f>
        <v>365</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807</v>
      </c>
      <c r="C921" s="99"/>
      <c r="D921" s="6">
        <v>2</v>
      </c>
      <c r="E921" s="6"/>
      <c r="F921" s="6"/>
      <c r="G921" s="6">
        <v>2</v>
      </c>
      <c r="H921" s="6"/>
      <c r="I921" s="6">
        <v>15</v>
      </c>
      <c r="J921" s="6"/>
      <c r="K921" s="6"/>
      <c r="L921" s="6">
        <v>15</v>
      </c>
      <c r="M921" s="6"/>
      <c r="N921" s="6">
        <v>14</v>
      </c>
      <c r="O921" s="6"/>
      <c r="P921" s="6"/>
      <c r="Q921" s="6">
        <v>14</v>
      </c>
      <c r="R921" s="6"/>
      <c r="S921" s="6">
        <v>3</v>
      </c>
      <c r="T921" s="6"/>
      <c r="U921" s="6"/>
      <c r="V921" s="6">
        <v>3</v>
      </c>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821</v>
      </c>
      <c r="C935" s="99"/>
      <c r="D935" s="40">
        <v>2</v>
      </c>
      <c r="E935" s="40"/>
      <c r="F935" s="40"/>
      <c r="G935" s="40">
        <v>2</v>
      </c>
      <c r="H935" s="40"/>
      <c r="I935" s="40">
        <v>36</v>
      </c>
      <c r="J935" s="40">
        <v>2</v>
      </c>
      <c r="K935" s="40"/>
      <c r="L935" s="40">
        <v>34</v>
      </c>
      <c r="M935" s="40"/>
      <c r="N935" s="40">
        <v>30</v>
      </c>
      <c r="O935" s="40">
        <v>2</v>
      </c>
      <c r="P935" s="40"/>
      <c r="Q935" s="40">
        <v>28</v>
      </c>
      <c r="R935" s="40"/>
      <c r="S935" s="40">
        <v>8</v>
      </c>
      <c r="T935" s="40"/>
      <c r="U935" s="40"/>
      <c r="V935" s="40">
        <v>8</v>
      </c>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c r="A990" s="90">
        <v>501030051</v>
      </c>
      <c r="B990" s="42" t="s">
        <v>873</v>
      </c>
      <c r="C990" s="99"/>
      <c r="D990" s="40"/>
      <c r="E990" s="40"/>
      <c r="F990" s="40"/>
      <c r="G990" s="40"/>
      <c r="H990" s="40"/>
      <c r="I990" s="40">
        <v>12</v>
      </c>
      <c r="J990" s="40"/>
      <c r="K990" s="40"/>
      <c r="L990" s="40">
        <v>12</v>
      </c>
      <c r="M990" s="40"/>
      <c r="N990" s="40">
        <v>9</v>
      </c>
      <c r="O990" s="40"/>
      <c r="P990" s="40"/>
      <c r="Q990" s="40">
        <v>9</v>
      </c>
      <c r="R990" s="40"/>
      <c r="S990" s="40">
        <v>3</v>
      </c>
      <c r="T990" s="40"/>
      <c r="U990" s="40"/>
      <c r="V990" s="40">
        <v>3</v>
      </c>
      <c r="W990" s="40"/>
      <c r="X990" s="39">
        <v>120</v>
      </c>
      <c r="Y990" s="105"/>
      <c r="Z990" s="105"/>
    </row>
    <row r="991" spans="1:26" s="41" customFormat="1" ht="25.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c r="A995" s="90">
        <v>501030056</v>
      </c>
      <c r="B995" s="42" t="s">
        <v>878</v>
      </c>
      <c r="C995" s="99"/>
      <c r="D995" s="40">
        <v>1</v>
      </c>
      <c r="E995" s="40"/>
      <c r="F995" s="40"/>
      <c r="G995" s="40">
        <v>1</v>
      </c>
      <c r="H995" s="40"/>
      <c r="I995" s="40"/>
      <c r="J995" s="40"/>
      <c r="K995" s="40"/>
      <c r="L995" s="40"/>
      <c r="M995" s="40"/>
      <c r="N995" s="40">
        <v>1</v>
      </c>
      <c r="O995" s="40"/>
      <c r="P995" s="40"/>
      <c r="Q995" s="40">
        <v>1</v>
      </c>
      <c r="R995" s="40"/>
      <c r="S995" s="40"/>
      <c r="T995" s="40"/>
      <c r="U995" s="40"/>
      <c r="V995" s="40"/>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c r="A1035" s="89">
        <v>501050006</v>
      </c>
      <c r="B1035" s="30" t="s">
        <v>914</v>
      </c>
      <c r="C1035" s="99"/>
      <c r="D1035" s="6"/>
      <c r="E1035" s="6"/>
      <c r="F1035" s="6"/>
      <c r="G1035" s="6"/>
      <c r="H1035" s="6"/>
      <c r="I1035" s="6">
        <v>1</v>
      </c>
      <c r="J1035" s="6"/>
      <c r="K1035" s="6"/>
      <c r="L1035" s="6">
        <v>1</v>
      </c>
      <c r="M1035" s="6"/>
      <c r="N1035" s="6">
        <v>1</v>
      </c>
      <c r="O1035" s="6"/>
      <c r="P1035" s="6"/>
      <c r="Q1035" s="6">
        <v>1</v>
      </c>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9">
        <v>501060016</v>
      </c>
      <c r="B1056" s="30" t="s">
        <v>934</v>
      </c>
      <c r="C1056" s="99"/>
      <c r="D1056" s="6">
        <v>1</v>
      </c>
      <c r="E1056" s="6"/>
      <c r="F1056" s="6"/>
      <c r="G1056" s="6">
        <v>1</v>
      </c>
      <c r="H1056" s="6"/>
      <c r="I1056" s="6">
        <v>7</v>
      </c>
      <c r="J1056" s="6">
        <v>3</v>
      </c>
      <c r="K1056" s="6"/>
      <c r="L1056" s="6">
        <v>4</v>
      </c>
      <c r="M1056" s="6"/>
      <c r="N1056" s="6">
        <v>6</v>
      </c>
      <c r="O1056" s="6">
        <v>3</v>
      </c>
      <c r="P1056" s="6"/>
      <c r="Q1056" s="6">
        <v>3</v>
      </c>
      <c r="R1056" s="6"/>
      <c r="S1056" s="6">
        <v>2</v>
      </c>
      <c r="T1056" s="6"/>
      <c r="U1056" s="6"/>
      <c r="V1056" s="6">
        <v>2</v>
      </c>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9">
        <v>501060019</v>
      </c>
      <c r="B1059" s="30" t="s">
        <v>937</v>
      </c>
      <c r="C1059" s="99"/>
      <c r="D1059" s="6"/>
      <c r="E1059" s="6"/>
      <c r="F1059" s="6"/>
      <c r="G1059" s="6"/>
      <c r="H1059" s="6"/>
      <c r="I1059" s="6">
        <v>2</v>
      </c>
      <c r="J1059" s="6"/>
      <c r="K1059" s="6"/>
      <c r="L1059" s="6">
        <v>2</v>
      </c>
      <c r="M1059" s="6"/>
      <c r="N1059" s="6">
        <v>1</v>
      </c>
      <c r="O1059" s="6"/>
      <c r="P1059" s="6"/>
      <c r="Q1059" s="6">
        <v>1</v>
      </c>
      <c r="R1059" s="6"/>
      <c r="S1059" s="6">
        <v>1</v>
      </c>
      <c r="T1059" s="6"/>
      <c r="U1059" s="6"/>
      <c r="V1059" s="6">
        <v>1</v>
      </c>
      <c r="W1059" s="6"/>
      <c r="X1059" s="5">
        <v>151</v>
      </c>
    </row>
    <row r="1060" spans="1:24" ht="12.75">
      <c r="A1060" s="89">
        <v>501060020</v>
      </c>
      <c r="B1060" s="30" t="s">
        <v>938</v>
      </c>
      <c r="C1060" s="99"/>
      <c r="D1060" s="6"/>
      <c r="E1060" s="6"/>
      <c r="F1060" s="6"/>
      <c r="G1060" s="6"/>
      <c r="H1060" s="6"/>
      <c r="I1060" s="6">
        <v>5</v>
      </c>
      <c r="J1060" s="6">
        <v>1</v>
      </c>
      <c r="K1060" s="6"/>
      <c r="L1060" s="6">
        <v>4</v>
      </c>
      <c r="M1060" s="6"/>
      <c r="N1060" s="6">
        <v>4</v>
      </c>
      <c r="O1060" s="6">
        <v>1</v>
      </c>
      <c r="P1060" s="6"/>
      <c r="Q1060" s="6">
        <v>3</v>
      </c>
      <c r="R1060" s="6"/>
      <c r="S1060" s="6">
        <v>1</v>
      </c>
      <c r="T1060" s="6"/>
      <c r="U1060" s="6"/>
      <c r="V1060" s="6">
        <v>1</v>
      </c>
      <c r="W1060" s="6"/>
      <c r="X1060" s="5">
        <v>151</v>
      </c>
    </row>
    <row r="1061" spans="1:24" ht="12.75">
      <c r="A1061" s="89">
        <v>501060021</v>
      </c>
      <c r="B1061" s="30" t="s">
        <v>939</v>
      </c>
      <c r="C1061" s="99"/>
      <c r="D1061" s="6">
        <v>1</v>
      </c>
      <c r="E1061" s="6"/>
      <c r="F1061" s="6"/>
      <c r="G1061" s="6">
        <v>1</v>
      </c>
      <c r="H1061" s="6"/>
      <c r="I1061" s="6">
        <v>16</v>
      </c>
      <c r="J1061" s="6">
        <v>1</v>
      </c>
      <c r="K1061" s="6"/>
      <c r="L1061" s="6">
        <v>15</v>
      </c>
      <c r="M1061" s="6"/>
      <c r="N1061" s="6">
        <v>9</v>
      </c>
      <c r="O1061" s="6">
        <v>1</v>
      </c>
      <c r="P1061" s="6"/>
      <c r="Q1061" s="6">
        <v>8</v>
      </c>
      <c r="R1061" s="6"/>
      <c r="S1061" s="6">
        <v>8</v>
      </c>
      <c r="T1061" s="6"/>
      <c r="U1061" s="6"/>
      <c r="V1061" s="6">
        <v>8</v>
      </c>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942</v>
      </c>
      <c r="C1064" s="99"/>
      <c r="D1064" s="6">
        <v>9</v>
      </c>
      <c r="E1064" s="6"/>
      <c r="F1064" s="6"/>
      <c r="G1064" s="6">
        <v>9</v>
      </c>
      <c r="H1064" s="6"/>
      <c r="I1064" s="6">
        <v>72</v>
      </c>
      <c r="J1064" s="6">
        <v>1</v>
      </c>
      <c r="K1064" s="6"/>
      <c r="L1064" s="6">
        <v>71</v>
      </c>
      <c r="M1064" s="6"/>
      <c r="N1064" s="6">
        <v>65</v>
      </c>
      <c r="O1064" s="6">
        <v>1</v>
      </c>
      <c r="P1064" s="6"/>
      <c r="Q1064" s="6">
        <v>64</v>
      </c>
      <c r="R1064" s="6"/>
      <c r="S1064" s="6">
        <v>16</v>
      </c>
      <c r="T1064" s="6"/>
      <c r="U1064" s="6"/>
      <c r="V1064" s="6">
        <v>16</v>
      </c>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v>13</v>
      </c>
      <c r="E1067" s="6">
        <v>1</v>
      </c>
      <c r="F1067" s="6"/>
      <c r="G1067" s="6">
        <v>12</v>
      </c>
      <c r="H1067" s="6"/>
      <c r="I1067" s="6">
        <v>112</v>
      </c>
      <c r="J1067" s="6">
        <v>22</v>
      </c>
      <c r="K1067" s="6"/>
      <c r="L1067" s="6">
        <v>90</v>
      </c>
      <c r="M1067" s="6"/>
      <c r="N1067" s="6">
        <v>101</v>
      </c>
      <c r="O1067" s="6">
        <v>23</v>
      </c>
      <c r="P1067" s="6"/>
      <c r="Q1067" s="6">
        <v>78</v>
      </c>
      <c r="R1067" s="6"/>
      <c r="S1067" s="6">
        <v>24</v>
      </c>
      <c r="T1067" s="6"/>
      <c r="U1067" s="6"/>
      <c r="V1067" s="6">
        <v>24</v>
      </c>
      <c r="W1067" s="6"/>
      <c r="X1067" s="5">
        <v>151</v>
      </c>
    </row>
    <row r="1068" spans="1:24" ht="25.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c r="A1069" s="89">
        <v>501060029</v>
      </c>
      <c r="B1069" s="30" t="s">
        <v>947</v>
      </c>
      <c r="C1069" s="99"/>
      <c r="D1069" s="6"/>
      <c r="E1069" s="6"/>
      <c r="F1069" s="6"/>
      <c r="G1069" s="6"/>
      <c r="H1069" s="6"/>
      <c r="I1069" s="6">
        <v>7</v>
      </c>
      <c r="J1069" s="6"/>
      <c r="K1069" s="6"/>
      <c r="L1069" s="6">
        <v>7</v>
      </c>
      <c r="M1069" s="6"/>
      <c r="N1069" s="6">
        <v>4</v>
      </c>
      <c r="O1069" s="6"/>
      <c r="P1069" s="6"/>
      <c r="Q1069" s="6">
        <v>4</v>
      </c>
      <c r="R1069" s="6"/>
      <c r="S1069" s="6">
        <v>3</v>
      </c>
      <c r="T1069" s="6"/>
      <c r="U1069" s="6"/>
      <c r="V1069" s="6">
        <v>3</v>
      </c>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36</v>
      </c>
      <c r="E1074" s="6">
        <v>2</v>
      </c>
      <c r="F1074" s="6"/>
      <c r="G1074" s="6">
        <v>34</v>
      </c>
      <c r="H1074" s="6"/>
      <c r="I1074" s="6">
        <v>212</v>
      </c>
      <c r="J1074" s="6">
        <v>7</v>
      </c>
      <c r="K1074" s="6"/>
      <c r="L1074" s="6">
        <v>205</v>
      </c>
      <c r="M1074" s="6"/>
      <c r="N1074" s="6">
        <v>199</v>
      </c>
      <c r="O1074" s="6">
        <v>9</v>
      </c>
      <c r="P1074" s="6"/>
      <c r="Q1074" s="6">
        <v>190</v>
      </c>
      <c r="R1074" s="6"/>
      <c r="S1074" s="6">
        <v>49</v>
      </c>
      <c r="T1074" s="6"/>
      <c r="U1074" s="6"/>
      <c r="V1074" s="6">
        <v>49</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963</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c r="A1086" s="89">
        <v>501060046</v>
      </c>
      <c r="B1086" s="30" t="s">
        <v>964</v>
      </c>
      <c r="C1086" s="99"/>
      <c r="D1086" s="6"/>
      <c r="E1086" s="6"/>
      <c r="F1086" s="6"/>
      <c r="G1086" s="6"/>
      <c r="H1086" s="6"/>
      <c r="I1086" s="6">
        <v>1</v>
      </c>
      <c r="J1086" s="6"/>
      <c r="K1086" s="6"/>
      <c r="L1086" s="6">
        <v>1</v>
      </c>
      <c r="M1086" s="6"/>
      <c r="N1086" s="6">
        <v>1</v>
      </c>
      <c r="O1086" s="6"/>
      <c r="P1086" s="6"/>
      <c r="Q1086" s="6">
        <v>1</v>
      </c>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2222</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c r="A1110" s="90">
        <v>501070008</v>
      </c>
      <c r="B1110" s="42" t="s">
        <v>985</v>
      </c>
      <c r="C1110" s="99"/>
      <c r="D1110" s="40"/>
      <c r="E1110" s="40"/>
      <c r="F1110" s="40"/>
      <c r="G1110" s="40"/>
      <c r="H1110" s="40"/>
      <c r="I1110" s="40">
        <v>1</v>
      </c>
      <c r="J1110" s="40"/>
      <c r="K1110" s="40"/>
      <c r="L1110" s="40">
        <v>1</v>
      </c>
      <c r="M1110" s="40"/>
      <c r="N1110" s="40"/>
      <c r="O1110" s="40"/>
      <c r="P1110" s="40"/>
      <c r="Q1110" s="40"/>
      <c r="R1110" s="40"/>
      <c r="S1110" s="40">
        <v>1</v>
      </c>
      <c r="T1110" s="40"/>
      <c r="U1110" s="40"/>
      <c r="V1110" s="40">
        <v>1</v>
      </c>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501080002</v>
      </c>
      <c r="B1113" s="42" t="s">
        <v>988</v>
      </c>
      <c r="C1113" s="99"/>
      <c r="D1113" s="40"/>
      <c r="E1113" s="40"/>
      <c r="F1113" s="40"/>
      <c r="G1113" s="40"/>
      <c r="H1113" s="40"/>
      <c r="I1113" s="40">
        <v>3</v>
      </c>
      <c r="J1113" s="40"/>
      <c r="K1113" s="40"/>
      <c r="L1113" s="40">
        <v>3</v>
      </c>
      <c r="M1113" s="40"/>
      <c r="N1113" s="40">
        <v>1</v>
      </c>
      <c r="O1113" s="40"/>
      <c r="P1113" s="40"/>
      <c r="Q1113" s="40">
        <v>1</v>
      </c>
      <c r="R1113" s="40"/>
      <c r="S1113" s="40">
        <v>2</v>
      </c>
      <c r="T1113" s="40"/>
      <c r="U1113" s="40"/>
      <c r="V1113" s="40">
        <v>2</v>
      </c>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v>3</v>
      </c>
      <c r="E1115" s="40"/>
      <c r="F1115" s="40"/>
      <c r="G1115" s="40">
        <v>3</v>
      </c>
      <c r="H1115" s="40"/>
      <c r="I1115" s="40">
        <v>19</v>
      </c>
      <c r="J1115" s="40">
        <v>2</v>
      </c>
      <c r="K1115" s="40"/>
      <c r="L1115" s="40">
        <v>17</v>
      </c>
      <c r="M1115" s="40"/>
      <c r="N1115" s="40">
        <v>15</v>
      </c>
      <c r="O1115" s="40">
        <v>2</v>
      </c>
      <c r="P1115" s="40"/>
      <c r="Q1115" s="40">
        <v>13</v>
      </c>
      <c r="R1115" s="40"/>
      <c r="S1115" s="40">
        <v>7</v>
      </c>
      <c r="T1115" s="40"/>
      <c r="U1115" s="40"/>
      <c r="V1115" s="40">
        <v>7</v>
      </c>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c r="A1120" s="90">
        <v>501080009</v>
      </c>
      <c r="B1120" s="42" t="s">
        <v>995</v>
      </c>
      <c r="C1120" s="99"/>
      <c r="D1120" s="40"/>
      <c r="E1120" s="40"/>
      <c r="F1120" s="40"/>
      <c r="G1120" s="40"/>
      <c r="H1120" s="40"/>
      <c r="I1120" s="40">
        <v>1</v>
      </c>
      <c r="J1120" s="40"/>
      <c r="K1120" s="40"/>
      <c r="L1120" s="40">
        <v>1</v>
      </c>
      <c r="M1120" s="40"/>
      <c r="N1120" s="40">
        <v>1</v>
      </c>
      <c r="O1120" s="40"/>
      <c r="P1120" s="40"/>
      <c r="Q1120" s="40">
        <v>1</v>
      </c>
      <c r="R1120" s="40"/>
      <c r="S1120" s="40"/>
      <c r="T1120" s="40"/>
      <c r="U1120" s="40"/>
      <c r="V1120" s="40"/>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c r="E1127" s="40"/>
      <c r="F1127" s="40"/>
      <c r="G1127" s="40"/>
      <c r="H1127" s="40"/>
      <c r="I1127" s="40">
        <v>12</v>
      </c>
      <c r="J1127" s="40">
        <v>2</v>
      </c>
      <c r="K1127" s="40"/>
      <c r="L1127" s="40">
        <v>10</v>
      </c>
      <c r="M1127" s="40"/>
      <c r="N1127" s="40">
        <v>6</v>
      </c>
      <c r="O1127" s="40">
        <v>2</v>
      </c>
      <c r="P1127" s="40"/>
      <c r="Q1127" s="40">
        <v>4</v>
      </c>
      <c r="R1127" s="40"/>
      <c r="S1127" s="40">
        <v>6</v>
      </c>
      <c r="T1127" s="40"/>
      <c r="U1127" s="40"/>
      <c r="V1127" s="40">
        <v>6</v>
      </c>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hidden="1">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501080025</v>
      </c>
      <c r="B1136" s="42" t="s">
        <v>1011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c r="E1142" s="40"/>
      <c r="F1142" s="40"/>
      <c r="G1142" s="40"/>
      <c r="H1142" s="40"/>
      <c r="I1142" s="40">
        <v>12</v>
      </c>
      <c r="J1142" s="40">
        <v>2</v>
      </c>
      <c r="K1142" s="40"/>
      <c r="L1142" s="40">
        <v>10</v>
      </c>
      <c r="M1142" s="40"/>
      <c r="N1142" s="40">
        <v>9</v>
      </c>
      <c r="O1142" s="40">
        <v>2</v>
      </c>
      <c r="P1142" s="40"/>
      <c r="Q1142" s="40">
        <v>7</v>
      </c>
      <c r="R1142" s="40"/>
      <c r="S1142" s="40">
        <v>3</v>
      </c>
      <c r="T1142" s="40"/>
      <c r="U1142" s="40"/>
      <c r="V1142" s="40">
        <v>3</v>
      </c>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c r="A1147" s="90">
        <v>501080036</v>
      </c>
      <c r="B1147" s="42" t="s">
        <v>1019</v>
      </c>
      <c r="C1147" s="99"/>
      <c r="D1147" s="40"/>
      <c r="E1147" s="40"/>
      <c r="F1147" s="40"/>
      <c r="G1147" s="40"/>
      <c r="H1147" s="40"/>
      <c r="I1147" s="40">
        <v>3</v>
      </c>
      <c r="J1147" s="40"/>
      <c r="K1147" s="40"/>
      <c r="L1147" s="40">
        <v>3</v>
      </c>
      <c r="M1147" s="40"/>
      <c r="N1147" s="40">
        <v>3</v>
      </c>
      <c r="O1147" s="40"/>
      <c r="P1147" s="40"/>
      <c r="Q1147" s="40">
        <v>3</v>
      </c>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c r="A1149" s="90">
        <v>501080038</v>
      </c>
      <c r="B1149" s="42" t="s">
        <v>125</v>
      </c>
      <c r="C1149" s="99"/>
      <c r="D1149" s="40">
        <v>1</v>
      </c>
      <c r="E1149" s="40"/>
      <c r="F1149" s="40"/>
      <c r="G1149" s="40">
        <v>1</v>
      </c>
      <c r="H1149" s="40"/>
      <c r="I1149" s="40">
        <v>23</v>
      </c>
      <c r="J1149" s="40">
        <v>2</v>
      </c>
      <c r="K1149" s="40"/>
      <c r="L1149" s="40">
        <v>21</v>
      </c>
      <c r="M1149" s="40"/>
      <c r="N1149" s="40">
        <v>21</v>
      </c>
      <c r="O1149" s="40">
        <v>2</v>
      </c>
      <c r="P1149" s="40"/>
      <c r="Q1149" s="40">
        <v>19</v>
      </c>
      <c r="R1149" s="40"/>
      <c r="S1149" s="40">
        <v>3</v>
      </c>
      <c r="T1149" s="40"/>
      <c r="U1149" s="40"/>
      <c r="V1149" s="40">
        <v>3</v>
      </c>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501080046</v>
      </c>
      <c r="B1157" s="42" t="s">
        <v>1028</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501100003</v>
      </c>
      <c r="B1214" s="42" t="s">
        <v>1081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c r="A1215" s="90">
        <v>501100004</v>
      </c>
      <c r="B1215" s="42" t="s">
        <v>1082</v>
      </c>
      <c r="C1215" s="99"/>
      <c r="D1215" s="40">
        <v>1</v>
      </c>
      <c r="E1215" s="40"/>
      <c r="F1215" s="40"/>
      <c r="G1215" s="40">
        <v>1</v>
      </c>
      <c r="H1215" s="40"/>
      <c r="I1215" s="40"/>
      <c r="J1215" s="40"/>
      <c r="K1215" s="40"/>
      <c r="L1215" s="40"/>
      <c r="M1215" s="40"/>
      <c r="N1215" s="40">
        <v>1</v>
      </c>
      <c r="O1215" s="40"/>
      <c r="P1215" s="40"/>
      <c r="Q1215" s="40">
        <v>1</v>
      </c>
      <c r="R1215" s="40"/>
      <c r="S1215" s="40"/>
      <c r="T1215" s="40"/>
      <c r="U1215" s="40"/>
      <c r="V1215" s="40"/>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c r="A1222" s="90">
        <v>501110001</v>
      </c>
      <c r="B1222" s="42" t="s">
        <v>1089</v>
      </c>
      <c r="C1222" s="99"/>
      <c r="D1222" s="40">
        <v>1</v>
      </c>
      <c r="E1222" s="40"/>
      <c r="F1222" s="40"/>
      <c r="G1222" s="40">
        <v>1</v>
      </c>
      <c r="H1222" s="40"/>
      <c r="I1222" s="40"/>
      <c r="J1222" s="40"/>
      <c r="K1222" s="40"/>
      <c r="L1222" s="40"/>
      <c r="M1222" s="40"/>
      <c r="N1222" s="40">
        <v>1</v>
      </c>
      <c r="O1222" s="40"/>
      <c r="P1222" s="40"/>
      <c r="Q1222" s="40">
        <v>1</v>
      </c>
      <c r="R1222" s="40"/>
      <c r="S1222" s="40"/>
      <c r="T1222" s="40"/>
      <c r="U1222" s="40"/>
      <c r="V1222" s="40"/>
      <c r="W1222" s="40"/>
      <c r="X1222" s="39">
        <v>120</v>
      </c>
      <c r="Y1222" s="105"/>
      <c r="Z1222" s="105"/>
    </row>
    <row r="1223" spans="1:26" s="41" customFormat="1" ht="12.75">
      <c r="A1223" s="90">
        <v>501110002</v>
      </c>
      <c r="B1223" s="42" t="s">
        <v>387</v>
      </c>
      <c r="C1223" s="99"/>
      <c r="D1223" s="40">
        <v>1</v>
      </c>
      <c r="E1223" s="40"/>
      <c r="F1223" s="40"/>
      <c r="G1223" s="40">
        <v>1</v>
      </c>
      <c r="H1223" s="40"/>
      <c r="I1223" s="40">
        <v>5</v>
      </c>
      <c r="J1223" s="40">
        <v>3</v>
      </c>
      <c r="K1223" s="40"/>
      <c r="L1223" s="40">
        <v>2</v>
      </c>
      <c r="M1223" s="40"/>
      <c r="N1223" s="40">
        <v>6</v>
      </c>
      <c r="O1223" s="40">
        <v>3</v>
      </c>
      <c r="P1223" s="40"/>
      <c r="Q1223" s="40">
        <v>3</v>
      </c>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501110006</v>
      </c>
      <c r="B1227" s="42" t="s">
        <v>403</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c r="A1232" s="90">
        <v>501110011</v>
      </c>
      <c r="B1232" s="42" t="s">
        <v>1092</v>
      </c>
      <c r="C1232" s="99"/>
      <c r="D1232" s="40">
        <v>3</v>
      </c>
      <c r="E1232" s="40"/>
      <c r="F1232" s="40"/>
      <c r="G1232" s="40">
        <v>3</v>
      </c>
      <c r="H1232" s="40"/>
      <c r="I1232" s="40">
        <v>134</v>
      </c>
      <c r="J1232" s="40">
        <v>17</v>
      </c>
      <c r="K1232" s="40"/>
      <c r="L1232" s="40">
        <v>117</v>
      </c>
      <c r="M1232" s="40"/>
      <c r="N1232" s="40">
        <v>129</v>
      </c>
      <c r="O1232" s="40">
        <v>17</v>
      </c>
      <c r="P1232" s="40"/>
      <c r="Q1232" s="40">
        <v>112</v>
      </c>
      <c r="R1232" s="40"/>
      <c r="S1232" s="40">
        <v>8</v>
      </c>
      <c r="T1232" s="40"/>
      <c r="U1232" s="40"/>
      <c r="V1232" s="40">
        <v>8</v>
      </c>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v>17</v>
      </c>
      <c r="E1234" s="40"/>
      <c r="F1234" s="40"/>
      <c r="G1234" s="40">
        <v>17</v>
      </c>
      <c r="H1234" s="40"/>
      <c r="I1234" s="40">
        <v>150</v>
      </c>
      <c r="J1234" s="40">
        <v>5</v>
      </c>
      <c r="K1234" s="40"/>
      <c r="L1234" s="40">
        <v>145</v>
      </c>
      <c r="M1234" s="40"/>
      <c r="N1234" s="40">
        <v>135</v>
      </c>
      <c r="O1234" s="40">
        <v>5</v>
      </c>
      <c r="P1234" s="40"/>
      <c r="Q1234" s="40">
        <v>130</v>
      </c>
      <c r="R1234" s="40"/>
      <c r="S1234" s="40">
        <v>32</v>
      </c>
      <c r="T1234" s="40"/>
      <c r="U1234" s="40"/>
      <c r="V1234" s="40">
        <v>32</v>
      </c>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c r="A1236" s="90">
        <v>501120003</v>
      </c>
      <c r="B1236" s="42" t="s">
        <v>1096</v>
      </c>
      <c r="C1236" s="99"/>
      <c r="D1236" s="40">
        <v>48</v>
      </c>
      <c r="E1236" s="40">
        <v>1</v>
      </c>
      <c r="F1236" s="40"/>
      <c r="G1236" s="40">
        <v>47</v>
      </c>
      <c r="H1236" s="40"/>
      <c r="I1236" s="40">
        <v>313</v>
      </c>
      <c r="J1236" s="40">
        <v>8</v>
      </c>
      <c r="K1236" s="40"/>
      <c r="L1236" s="40">
        <v>305</v>
      </c>
      <c r="M1236" s="40"/>
      <c r="N1236" s="40">
        <v>300</v>
      </c>
      <c r="O1236" s="40">
        <v>9</v>
      </c>
      <c r="P1236" s="40"/>
      <c r="Q1236" s="40">
        <v>291</v>
      </c>
      <c r="R1236" s="40"/>
      <c r="S1236" s="40">
        <v>61</v>
      </c>
      <c r="T1236" s="40"/>
      <c r="U1236" s="40"/>
      <c r="V1236" s="40">
        <v>61</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hidden="1">
      <c r="A1238" s="90">
        <v>501120005</v>
      </c>
      <c r="B1238" s="42" t="s">
        <v>1098</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c r="A1240" s="90">
        <v>501120007</v>
      </c>
      <c r="B1240" s="42" t="s">
        <v>1099</v>
      </c>
      <c r="C1240" s="99"/>
      <c r="D1240" s="40"/>
      <c r="E1240" s="40"/>
      <c r="F1240" s="40"/>
      <c r="G1240" s="40"/>
      <c r="H1240" s="40"/>
      <c r="I1240" s="40">
        <v>9</v>
      </c>
      <c r="J1240" s="40"/>
      <c r="K1240" s="40"/>
      <c r="L1240" s="40">
        <v>9</v>
      </c>
      <c r="M1240" s="40"/>
      <c r="N1240" s="40">
        <v>7</v>
      </c>
      <c r="O1240" s="40"/>
      <c r="P1240" s="40"/>
      <c r="Q1240" s="40">
        <v>7</v>
      </c>
      <c r="R1240" s="40"/>
      <c r="S1240" s="40">
        <v>2</v>
      </c>
      <c r="T1240" s="40"/>
      <c r="U1240" s="40"/>
      <c r="V1240" s="40">
        <v>2</v>
      </c>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c r="A1245" s="90">
        <v>501120012</v>
      </c>
      <c r="B1245" s="42" t="s">
        <v>1104</v>
      </c>
      <c r="C1245" s="99"/>
      <c r="D1245" s="40"/>
      <c r="E1245" s="40"/>
      <c r="F1245" s="40"/>
      <c r="G1245" s="40"/>
      <c r="H1245" s="40"/>
      <c r="I1245" s="40">
        <v>9</v>
      </c>
      <c r="J1245" s="40">
        <v>1</v>
      </c>
      <c r="K1245" s="40"/>
      <c r="L1245" s="40">
        <v>8</v>
      </c>
      <c r="M1245" s="40"/>
      <c r="N1245" s="40">
        <v>8</v>
      </c>
      <c r="O1245" s="40">
        <v>1</v>
      </c>
      <c r="P1245" s="40"/>
      <c r="Q1245" s="40">
        <v>7</v>
      </c>
      <c r="R1245" s="40"/>
      <c r="S1245" s="40">
        <v>1</v>
      </c>
      <c r="T1245" s="40"/>
      <c r="U1245" s="40"/>
      <c r="V1245" s="40">
        <v>1</v>
      </c>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c r="A1248" s="90">
        <v>501120015</v>
      </c>
      <c r="B1248" s="42" t="s">
        <v>1107</v>
      </c>
      <c r="C1248" s="99"/>
      <c r="D1248" s="40"/>
      <c r="E1248" s="40"/>
      <c r="F1248" s="40"/>
      <c r="G1248" s="40"/>
      <c r="H1248" s="40"/>
      <c r="I1248" s="40">
        <v>2</v>
      </c>
      <c r="J1248" s="40">
        <v>1</v>
      </c>
      <c r="K1248" s="40"/>
      <c r="L1248" s="40">
        <v>1</v>
      </c>
      <c r="M1248" s="40"/>
      <c r="N1248" s="40">
        <v>1</v>
      </c>
      <c r="O1248" s="40">
        <v>1</v>
      </c>
      <c r="P1248" s="40"/>
      <c r="Q1248" s="40"/>
      <c r="R1248" s="40"/>
      <c r="S1248" s="40">
        <v>1</v>
      </c>
      <c r="T1248" s="40"/>
      <c r="U1248" s="40"/>
      <c r="V1248" s="40">
        <v>1</v>
      </c>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c r="A1253" s="90">
        <v>501120020</v>
      </c>
      <c r="B1253" s="42" t="s">
        <v>1112</v>
      </c>
      <c r="C1253" s="99"/>
      <c r="D1253" s="40"/>
      <c r="E1253" s="40"/>
      <c r="F1253" s="40"/>
      <c r="G1253" s="40"/>
      <c r="H1253" s="40"/>
      <c r="I1253" s="40">
        <v>14</v>
      </c>
      <c r="J1253" s="40">
        <v>3</v>
      </c>
      <c r="K1253" s="40"/>
      <c r="L1253" s="40">
        <v>11</v>
      </c>
      <c r="M1253" s="40"/>
      <c r="N1253" s="40">
        <v>10</v>
      </c>
      <c r="O1253" s="40">
        <v>3</v>
      </c>
      <c r="P1253" s="40"/>
      <c r="Q1253" s="40">
        <v>7</v>
      </c>
      <c r="R1253" s="40"/>
      <c r="S1253" s="40">
        <v>4</v>
      </c>
      <c r="T1253" s="40"/>
      <c r="U1253" s="40"/>
      <c r="V1253" s="40">
        <v>4</v>
      </c>
      <c r="W1253" s="40"/>
      <c r="X1253" s="39">
        <v>120</v>
      </c>
      <c r="Y1253" s="105"/>
      <c r="Z1253" s="105"/>
    </row>
    <row r="1254" spans="1:26" s="41" customFormat="1" ht="12.75">
      <c r="A1254" s="90">
        <v>501120021</v>
      </c>
      <c r="B1254" s="42" t="s">
        <v>1113</v>
      </c>
      <c r="C1254" s="99"/>
      <c r="D1254" s="40"/>
      <c r="E1254" s="40"/>
      <c r="F1254" s="40"/>
      <c r="G1254" s="40"/>
      <c r="H1254" s="40"/>
      <c r="I1254" s="40">
        <v>1</v>
      </c>
      <c r="J1254" s="40"/>
      <c r="K1254" s="40"/>
      <c r="L1254" s="40">
        <v>1</v>
      </c>
      <c r="M1254" s="40"/>
      <c r="N1254" s="40"/>
      <c r="O1254" s="40"/>
      <c r="P1254" s="40"/>
      <c r="Q1254" s="40"/>
      <c r="R1254" s="40"/>
      <c r="S1254" s="40">
        <v>1</v>
      </c>
      <c r="T1254" s="40"/>
      <c r="U1254" s="40"/>
      <c r="V1254" s="40">
        <v>1</v>
      </c>
      <c r="W1254" s="40"/>
      <c r="X1254" s="39">
        <v>120</v>
      </c>
      <c r="Y1254" s="105"/>
      <c r="Z1254" s="105"/>
    </row>
    <row r="1255" spans="1:26" s="41" customFormat="1" ht="12.75">
      <c r="A1255" s="90">
        <v>501120022</v>
      </c>
      <c r="B1255" s="42" t="s">
        <v>1114</v>
      </c>
      <c r="C1255" s="99"/>
      <c r="D1255" s="40">
        <v>22</v>
      </c>
      <c r="E1255" s="40"/>
      <c r="F1255" s="40"/>
      <c r="G1255" s="40">
        <v>22</v>
      </c>
      <c r="H1255" s="40"/>
      <c r="I1255" s="40">
        <v>207</v>
      </c>
      <c r="J1255" s="40">
        <v>13</v>
      </c>
      <c r="K1255" s="40"/>
      <c r="L1255" s="40">
        <v>194</v>
      </c>
      <c r="M1255" s="40"/>
      <c r="N1255" s="40">
        <v>200</v>
      </c>
      <c r="O1255" s="40">
        <v>13</v>
      </c>
      <c r="P1255" s="40"/>
      <c r="Q1255" s="40">
        <v>187</v>
      </c>
      <c r="R1255" s="40"/>
      <c r="S1255" s="40">
        <v>29</v>
      </c>
      <c r="T1255" s="40"/>
      <c r="U1255" s="40"/>
      <c r="V1255" s="40">
        <v>29</v>
      </c>
      <c r="W1255" s="40"/>
      <c r="X1255" s="39">
        <v>120</v>
      </c>
      <c r="Y1255" s="105"/>
      <c r="Z1255" s="105"/>
    </row>
    <row r="1256" spans="1:26" s="41" customFormat="1" ht="12.75">
      <c r="A1256" s="90">
        <v>501120023</v>
      </c>
      <c r="B1256" s="42" t="s">
        <v>1115</v>
      </c>
      <c r="C1256" s="99"/>
      <c r="D1256" s="40"/>
      <c r="E1256" s="40"/>
      <c r="F1256" s="40"/>
      <c r="G1256" s="40"/>
      <c r="H1256" s="40"/>
      <c r="I1256" s="40">
        <v>1</v>
      </c>
      <c r="J1256" s="40"/>
      <c r="K1256" s="40"/>
      <c r="L1256" s="40">
        <v>1</v>
      </c>
      <c r="M1256" s="40"/>
      <c r="N1256" s="40">
        <v>1</v>
      </c>
      <c r="O1256" s="40"/>
      <c r="P1256" s="40"/>
      <c r="Q1256" s="40">
        <v>1</v>
      </c>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c r="A1261" s="90">
        <v>501130003</v>
      </c>
      <c r="B1261" s="42" t="s">
        <v>1119</v>
      </c>
      <c r="C1261" s="99"/>
      <c r="D1261" s="40">
        <v>1</v>
      </c>
      <c r="E1261" s="40"/>
      <c r="F1261" s="40"/>
      <c r="G1261" s="40">
        <v>1</v>
      </c>
      <c r="H1261" s="40"/>
      <c r="I1261" s="40">
        <v>15</v>
      </c>
      <c r="J1261" s="40">
        <v>2</v>
      </c>
      <c r="K1261" s="40"/>
      <c r="L1261" s="40">
        <v>13</v>
      </c>
      <c r="M1261" s="40"/>
      <c r="N1261" s="40">
        <v>12</v>
      </c>
      <c r="O1261" s="40">
        <v>2</v>
      </c>
      <c r="P1261" s="40"/>
      <c r="Q1261" s="40">
        <v>10</v>
      </c>
      <c r="R1261" s="40"/>
      <c r="S1261" s="40">
        <v>4</v>
      </c>
      <c r="T1261" s="40"/>
      <c r="U1261" s="40"/>
      <c r="V1261" s="40">
        <v>4</v>
      </c>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c r="A1266" s="90">
        <v>501130008</v>
      </c>
      <c r="B1266" s="42" t="s">
        <v>1123</v>
      </c>
      <c r="C1266" s="99"/>
      <c r="D1266" s="40"/>
      <c r="E1266" s="40"/>
      <c r="F1266" s="40"/>
      <c r="G1266" s="40"/>
      <c r="H1266" s="40"/>
      <c r="I1266" s="40">
        <v>1</v>
      </c>
      <c r="J1266" s="40"/>
      <c r="K1266" s="40"/>
      <c r="L1266" s="40">
        <v>1</v>
      </c>
      <c r="M1266" s="40"/>
      <c r="N1266" s="40">
        <v>1</v>
      </c>
      <c r="O1266" s="40"/>
      <c r="P1266" s="40"/>
      <c r="Q1266" s="40">
        <v>1</v>
      </c>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v>14</v>
      </c>
      <c r="E1281" s="40"/>
      <c r="F1281" s="40"/>
      <c r="G1281" s="40">
        <v>14</v>
      </c>
      <c r="H1281" s="40"/>
      <c r="I1281" s="40">
        <v>239</v>
      </c>
      <c r="J1281" s="40">
        <v>46</v>
      </c>
      <c r="K1281" s="40"/>
      <c r="L1281" s="40">
        <v>193</v>
      </c>
      <c r="M1281" s="40"/>
      <c r="N1281" s="40">
        <v>176</v>
      </c>
      <c r="O1281" s="40">
        <v>46</v>
      </c>
      <c r="P1281" s="40"/>
      <c r="Q1281" s="40">
        <v>130</v>
      </c>
      <c r="R1281" s="40"/>
      <c r="S1281" s="40">
        <v>77</v>
      </c>
      <c r="T1281" s="40"/>
      <c r="U1281" s="40"/>
      <c r="V1281" s="40">
        <v>77</v>
      </c>
      <c r="W1281" s="40"/>
      <c r="X1281" s="39">
        <v>120</v>
      </c>
      <c r="Y1281" s="105"/>
      <c r="Z1281" s="105"/>
    </row>
    <row r="1282" spans="1:26" s="41" customFormat="1" ht="25.5">
      <c r="A1282" s="90">
        <v>501130024</v>
      </c>
      <c r="B1282" s="42" t="s">
        <v>1138</v>
      </c>
      <c r="C1282" s="99"/>
      <c r="D1282" s="40"/>
      <c r="E1282" s="40"/>
      <c r="F1282" s="40"/>
      <c r="G1282" s="40"/>
      <c r="H1282" s="40"/>
      <c r="I1282" s="40">
        <v>7</v>
      </c>
      <c r="J1282" s="40"/>
      <c r="K1282" s="40"/>
      <c r="L1282" s="40">
        <v>7</v>
      </c>
      <c r="M1282" s="40"/>
      <c r="N1282" s="40">
        <v>3</v>
      </c>
      <c r="O1282" s="40"/>
      <c r="P1282" s="40"/>
      <c r="Q1282" s="40">
        <v>3</v>
      </c>
      <c r="R1282" s="40"/>
      <c r="S1282" s="40">
        <v>4</v>
      </c>
      <c r="T1282" s="40"/>
      <c r="U1282" s="40"/>
      <c r="V1282" s="40">
        <v>4</v>
      </c>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hidden="1">
      <c r="A1301" s="90">
        <v>501130043</v>
      </c>
      <c r="B1301" s="42" t="s">
        <v>1157</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c r="A1333" s="90">
        <v>501130075</v>
      </c>
      <c r="B1333" s="42" t="s">
        <v>1189</v>
      </c>
      <c r="C1333" s="99"/>
      <c r="D1333" s="40"/>
      <c r="E1333" s="40"/>
      <c r="F1333" s="40"/>
      <c r="G1333" s="40"/>
      <c r="H1333" s="40"/>
      <c r="I1333" s="40">
        <v>1</v>
      </c>
      <c r="J1333" s="40"/>
      <c r="K1333" s="40"/>
      <c r="L1333" s="40">
        <v>1</v>
      </c>
      <c r="M1333" s="40"/>
      <c r="N1333" s="40">
        <v>1</v>
      </c>
      <c r="O1333" s="40"/>
      <c r="P1333" s="40"/>
      <c r="Q1333" s="40">
        <v>1</v>
      </c>
      <c r="R1333" s="40"/>
      <c r="S1333" s="40"/>
      <c r="T1333" s="40"/>
      <c r="U1333" s="40"/>
      <c r="V1333" s="40"/>
      <c r="W1333" s="40"/>
      <c r="X1333" s="39">
        <v>120</v>
      </c>
      <c r="Y1333" s="105"/>
      <c r="Z1333" s="105"/>
    </row>
    <row r="1334" spans="1:26" s="41" customFormat="1" ht="25.5">
      <c r="A1334" s="90">
        <v>501130076</v>
      </c>
      <c r="B1334" s="42" t="s">
        <v>1190</v>
      </c>
      <c r="C1334" s="99"/>
      <c r="D1334" s="40"/>
      <c r="E1334" s="40"/>
      <c r="F1334" s="40"/>
      <c r="G1334" s="40"/>
      <c r="H1334" s="40"/>
      <c r="I1334" s="40">
        <v>2</v>
      </c>
      <c r="J1334" s="40"/>
      <c r="K1334" s="40"/>
      <c r="L1334" s="40">
        <v>2</v>
      </c>
      <c r="M1334" s="40"/>
      <c r="N1334" s="40">
        <v>1</v>
      </c>
      <c r="O1334" s="40"/>
      <c r="P1334" s="40"/>
      <c r="Q1334" s="40">
        <v>1</v>
      </c>
      <c r="R1334" s="40"/>
      <c r="S1334" s="40">
        <v>1</v>
      </c>
      <c r="T1334" s="40"/>
      <c r="U1334" s="40"/>
      <c r="V1334" s="40">
        <v>1</v>
      </c>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c r="A1344" s="90">
        <v>501130086</v>
      </c>
      <c r="B1344" s="42" t="s">
        <v>1200</v>
      </c>
      <c r="C1344" s="99"/>
      <c r="D1344" s="40"/>
      <c r="E1344" s="40"/>
      <c r="F1344" s="40"/>
      <c r="G1344" s="40"/>
      <c r="H1344" s="40"/>
      <c r="I1344" s="40">
        <v>1</v>
      </c>
      <c r="J1344" s="40"/>
      <c r="K1344" s="40"/>
      <c r="L1344" s="40">
        <v>1</v>
      </c>
      <c r="M1344" s="40"/>
      <c r="N1344" s="40">
        <v>1</v>
      </c>
      <c r="O1344" s="40"/>
      <c r="P1344" s="40"/>
      <c r="Q1344" s="40">
        <v>1</v>
      </c>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501130111</v>
      </c>
      <c r="B1369" s="42" t="s">
        <v>1224</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8.2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c r="E1462" s="32"/>
      <c r="F1462" s="32"/>
      <c r="G1462" s="32"/>
      <c r="H1462" s="32"/>
      <c r="I1462" s="32">
        <v>12</v>
      </c>
      <c r="J1462" s="32">
        <v>1</v>
      </c>
      <c r="K1462" s="32"/>
      <c r="L1462" s="32">
        <v>11</v>
      </c>
      <c r="M1462" s="32"/>
      <c r="N1462" s="32">
        <v>9</v>
      </c>
      <c r="O1462" s="32">
        <v>1</v>
      </c>
      <c r="P1462" s="32"/>
      <c r="Q1462" s="32">
        <v>8</v>
      </c>
      <c r="R1462" s="32"/>
      <c r="S1462" s="32">
        <v>3</v>
      </c>
      <c r="T1462" s="32"/>
      <c r="U1462" s="32"/>
      <c r="V1462" s="32">
        <v>3</v>
      </c>
      <c r="W1462" s="32"/>
      <c r="X1462" s="34">
        <v>130</v>
      </c>
    </row>
    <row r="1463" spans="1:24" ht="12.75">
      <c r="A1463" s="92">
        <v>600020000</v>
      </c>
      <c r="B1463" s="35" t="s">
        <v>2340</v>
      </c>
      <c r="C1463" s="98"/>
      <c r="D1463" s="32"/>
      <c r="E1463" s="32"/>
      <c r="F1463" s="32"/>
      <c r="G1463" s="32"/>
      <c r="H1463" s="32"/>
      <c r="I1463" s="32">
        <v>8</v>
      </c>
      <c r="J1463" s="32"/>
      <c r="K1463" s="32"/>
      <c r="L1463" s="32">
        <v>8</v>
      </c>
      <c r="M1463" s="32"/>
      <c r="N1463" s="32">
        <v>8</v>
      </c>
      <c r="O1463" s="32"/>
      <c r="P1463" s="32"/>
      <c r="Q1463" s="32">
        <v>8</v>
      </c>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177</v>
      </c>
      <c r="E1465" s="7">
        <f>SUM(E912,E1462:E1464)</f>
        <v>4</v>
      </c>
      <c r="F1465" s="7">
        <f>SUM(F912,F1462:F1464)</f>
        <v>0</v>
      </c>
      <c r="G1465" s="7">
        <f>SUM(G912,G1462:G1464)</f>
        <v>173</v>
      </c>
      <c r="H1465" s="7">
        <f>SUM(H912,H1462:H1464)</f>
        <v>0</v>
      </c>
      <c r="I1465" s="7">
        <f>SUM(J1465:M1465)</f>
        <v>1703</v>
      </c>
      <c r="J1465" s="7">
        <f>SUM(J912,J1462:J1464)</f>
        <v>145</v>
      </c>
      <c r="K1465" s="7">
        <f>SUM(K912,K1462:K1464)</f>
        <v>0</v>
      </c>
      <c r="L1465" s="7">
        <f>SUM(L912,L1462:L1464)</f>
        <v>1558</v>
      </c>
      <c r="M1465" s="7">
        <f>SUM(M912,M1462:M1464)</f>
        <v>0</v>
      </c>
      <c r="N1465" s="7">
        <f>SUM(O1465:R1465)</f>
        <v>1512</v>
      </c>
      <c r="O1465" s="7">
        <f>SUM(O912,O1462:O1464)</f>
        <v>149</v>
      </c>
      <c r="P1465" s="7">
        <f>SUM(P912,P1462:P1464)</f>
        <v>0</v>
      </c>
      <c r="Q1465" s="7">
        <f>SUM(Q912,Q1462:Q1464)</f>
        <v>1363</v>
      </c>
      <c r="R1465" s="7">
        <f>SUM(R912,R1462:R1464)</f>
        <v>0</v>
      </c>
      <c r="S1465" s="7">
        <f>SUM(T1465:W1465)</f>
        <v>368</v>
      </c>
      <c r="T1465" s="7">
        <f>SUM(T912,T1462:T1464)</f>
        <v>0</v>
      </c>
      <c r="U1465" s="7">
        <f>SUM(U912,U1462:U1464)</f>
        <v>0</v>
      </c>
      <c r="V1465" s="7">
        <f>SUM(V912,V1462:V1464)</f>
        <v>368</v>
      </c>
      <c r="W1465" s="7">
        <f>SUM(W912,W1462:W1464)</f>
        <v>0</v>
      </c>
      <c r="X1465" s="28" t="s">
        <v>1920</v>
      </c>
    </row>
    <row r="1466" spans="1:26" s="19" customFormat="1" ht="12.75">
      <c r="A1466" s="166" t="s">
        <v>1312</v>
      </c>
      <c r="B1466" s="167"/>
      <c r="C1466" s="3"/>
      <c r="D1466" s="4">
        <f>SUM(E1466:H1466)</f>
        <v>1178</v>
      </c>
      <c r="E1466" s="4">
        <f>E551+E753+E910+E1465</f>
        <v>234</v>
      </c>
      <c r="F1466" s="4">
        <f>F551+F753+F910+F1465</f>
        <v>0</v>
      </c>
      <c r="G1466" s="4">
        <f>G551+G753+G910+G1465</f>
        <v>920</v>
      </c>
      <c r="H1466" s="4">
        <f>H551+H753+H910+H1465</f>
        <v>24</v>
      </c>
      <c r="I1466" s="4">
        <f>SUM(J1466:M1466)</f>
        <v>4921</v>
      </c>
      <c r="J1466" s="4">
        <f>J551+J753+J910+J1465</f>
        <v>567</v>
      </c>
      <c r="K1466" s="4">
        <f>K551+K753+K910+K1465</f>
        <v>0</v>
      </c>
      <c r="L1466" s="4">
        <f>L551+L753+L910+L1465</f>
        <v>4347</v>
      </c>
      <c r="M1466" s="4">
        <f>M551+M753+M910+M1465</f>
        <v>7</v>
      </c>
      <c r="N1466" s="4">
        <f>SUM(O1466:R1466)</f>
        <v>4496</v>
      </c>
      <c r="O1466" s="4">
        <f>O551+O753+O910+O1465</f>
        <v>799</v>
      </c>
      <c r="P1466" s="4">
        <f>P551+P753+P910+P1465</f>
        <v>0</v>
      </c>
      <c r="Q1466" s="4">
        <f>Q551+Q753+Q910+Q1465</f>
        <v>3694</v>
      </c>
      <c r="R1466" s="4">
        <f>R551+R753+R910+R1465</f>
        <v>3</v>
      </c>
      <c r="S1466" s="4">
        <f>SUM(T1466:W1466)</f>
        <v>1603</v>
      </c>
      <c r="T1466" s="4">
        <f>T551+T753+T910+T1465</f>
        <v>2</v>
      </c>
      <c r="U1466" s="4">
        <f>U551+U753+U910+U1465</f>
        <v>0</v>
      </c>
      <c r="V1466" s="4">
        <f>V551+V753+V910+V1465</f>
        <v>1573</v>
      </c>
      <c r="W1466" s="4">
        <f>W551+W753+W910+W1465</f>
        <v>28</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&amp;L9635DC23&amp;C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&amp;L9635DC23&amp;C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&amp;L9635DC23&amp;C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&amp;L9635DC23&amp;C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&amp;L9635DC23&amp;C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&amp;L9635DC23&amp;C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1178</v>
      </c>
      <c r="D187" s="26">
        <f>SUM(D188:D212)</f>
        <v>4921</v>
      </c>
      <c r="E187" s="26">
        <f>SUM(E188:E212)</f>
        <v>4496</v>
      </c>
      <c r="F187" s="26">
        <f>SUM(F188:F212)</f>
        <v>1603</v>
      </c>
      <c r="G187" s="26">
        <f>SUM(G188:G212)</f>
        <v>6386.18099999995</v>
      </c>
      <c r="H187" s="26">
        <f>SUM(H188:H212)</f>
        <v>13561.4278333332</v>
      </c>
      <c r="I187" s="26">
        <f>SUM(I188:I212)</f>
        <v>11749.8899999999</v>
      </c>
      <c r="J187" s="26">
        <f>SUM(J188:J212)</f>
        <v>8197.71883333325</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c r="A197" s="6" t="s">
        <v>1453</v>
      </c>
      <c r="B197" s="13">
        <v>6178</v>
      </c>
      <c r="C197" s="5">
        <v>1178</v>
      </c>
      <c r="D197" s="5">
        <v>4921</v>
      </c>
      <c r="E197" s="5">
        <v>4496</v>
      </c>
      <c r="F197" s="5">
        <v>1603</v>
      </c>
      <c r="G197" s="5">
        <v>6386.18099999995</v>
      </c>
      <c r="H197" s="5">
        <v>13561.4278333332</v>
      </c>
      <c r="I197" s="5">
        <v>11749.8899999999</v>
      </c>
      <c r="J197" s="5">
        <v>8197.71883333325</v>
      </c>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1178</v>
      </c>
      <c r="D696" s="27">
        <f>D6+D31+D36+D66+D84+D131+D187+D213+D227+D256+D274+D303+D327+D360+D390+D401+D426+D460+D492+D511+D532+D550+D588+D609+D631+D655+D671</f>
        <v>4921</v>
      </c>
      <c r="E696" s="27">
        <f>E6+E31+E36+E66+E84+E131+E187+E213+E227+E256+E274+E303+E327+E360+E390+E401+E426+E460+E492+E511+E532+E550+E588+E609+E631+E655+E671</f>
        <v>4496</v>
      </c>
      <c r="F696" s="27">
        <f>F6+F31+F36+F66+F84+F131+F187+F213+F227+F256+F274+F303+F327+F360+F390+F401+F426+F460+F492+F511+F532+F550+F588+F609+F631+F655+F671</f>
        <v>1603</v>
      </c>
      <c r="G696" s="27">
        <f>G6+G31+G36+G66+G84+G131+G187+G213+G227+G256+G274+G303+G327+G360+G390+G401+G426+G460+G492+G511+G532+G550+G588+G609+G631+G655+G671</f>
        <v>6386.18099999995</v>
      </c>
      <c r="H696" s="27">
        <f>H6+H31+H36+H66+H84+H131+H187+H213+H227+H256+H274+H303+H327+H360+H390+H401+H426+H460+H492+H511+H532+H550+H588+H609+H631+H655+H671</f>
        <v>13561.4278333332</v>
      </c>
      <c r="I696" s="27">
        <f>I6+I31+I36+I66+I84+I131+I187+I213+I227+I256+I274+I303+I327+I360+I390+I401+I426+I460+I492+I511+I532+I550+I588+I609+I631+I655+I671</f>
        <v>11749.8899999999</v>
      </c>
      <c r="J696" s="27">
        <f>J6+J31+J36+J66+J84+J131+J187+J213+J227+J256+J274+J303+J327+J360+J390+J401+J426+J460+J492+J511+J532+J550+J588+J609+J631+J655+J671</f>
        <v>8197.71883333325</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1178</v>
      </c>
      <c r="D802" s="25">
        <f>D696+D724+D753+D763+D792+D801</f>
        <v>4921</v>
      </c>
      <c r="E802" s="25">
        <f>E696+E724+E753+E763+E792+E801</f>
        <v>4496</v>
      </c>
      <c r="F802" s="25">
        <f>F696+F724+F753+F763+F792+F801</f>
        <v>1603</v>
      </c>
      <c r="G802" s="25">
        <f>G696+G724+G753+G763+G792+G801</f>
        <v>6386.18099999995</v>
      </c>
      <c r="H802" s="25">
        <f>H696+H724+H753+H763+H792+H801</f>
        <v>13561.4278333332</v>
      </c>
      <c r="I802" s="25">
        <f>I696+I724+I753+I763+I792+I801</f>
        <v>11749.8899999999</v>
      </c>
      <c r="J802" s="25">
        <f>J696+J724+J753+J763+J792+J801</f>
        <v>8197.71883333325</v>
      </c>
      <c r="K802" s="21"/>
    </row>
    <row r="805" spans="3:8" ht="12.75" customHeight="1">
      <c r="C805" s="76" t="s">
        <v>2197</v>
      </c>
      <c r="D805" s="77"/>
      <c r="E805" s="78" t="s">
        <v>2356</v>
      </c>
      <c r="F805" s="74" t="s">
        <v>2356</v>
      </c>
      <c r="G805" s="184"/>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2356</v>
      </c>
      <c r="F808" s="74" t="s">
        <v>2356</v>
      </c>
      <c r="G808" s="184" t="s">
        <v>2357</v>
      </c>
      <c r="H808" s="184"/>
    </row>
    <row r="809" spans="3:8" ht="12.75">
      <c r="C809" s="84"/>
      <c r="D809" s="186" t="s">
        <v>2198</v>
      </c>
      <c r="E809" s="186"/>
      <c r="F809" s="75"/>
      <c r="G809" s="185" t="s">
        <v>2199</v>
      </c>
      <c r="H809" s="185"/>
    </row>
    <row r="810" spans="3:6" ht="12.75" customHeight="1">
      <c r="C810" s="73" t="s">
        <v>2201</v>
      </c>
      <c r="D810" s="183"/>
      <c r="E810" s="183"/>
      <c r="F810" s="81"/>
    </row>
    <row r="811" spans="3:6" ht="12.75">
      <c r="C811" s="73"/>
      <c r="D811" s="71"/>
      <c r="E811" s="80"/>
      <c r="F811" s="80"/>
    </row>
    <row r="812" spans="3:8" ht="12.75" customHeight="1">
      <c r="C812" s="73" t="s">
        <v>2202</v>
      </c>
      <c r="D812" s="183"/>
      <c r="E812" s="183"/>
      <c r="F812" s="81"/>
      <c r="G812" s="184" t="s">
        <v>2358</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&amp;L9635DC23&amp;C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Andrey Savchuk</cp:lastModifiedBy>
  <cp:lastPrinted>2022-08-11T05:58:21Z</cp:lastPrinted>
  <dcterms:created xsi:type="dcterms:W3CDTF">2021-01-22T06:15:46Z</dcterms:created>
  <dcterms:modified xsi:type="dcterms:W3CDTF">2023-07-10T10:45:26Z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1-ЄЗ_00279_2.2023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9635DC23</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