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<sst xmlns="http://schemas.openxmlformats.org/spreadsheetml/2006/main" count="154" uniqueCount="125">
  <si>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</si>
  <si>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</si>
  <si>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</si>
  <si>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</si>
  <si>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</si>
  <si>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</si>
  <si>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</si>
  <si>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</si>
  <si>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</si>
  <si>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</si>
  <si>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</si>
  <si>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</si>
  <si>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</si>
  <si>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</si>
  <si>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</si>
  <si>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</si>
  <si>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</si>
  <si>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</si>
  <si>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</si>
  <si>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</si>
  <si>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</si>
  <si>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</si>
  <si>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</si>
  <si>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</si>
  <si>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</si>
  <si>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</si>
  <si>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</si>
  <si>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</si>
  <si>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</si>
  <si>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</si>
  <si>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</si>
  <si>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</si>
  <si>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</si>
  <si>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</si>
  <si>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</si>
  <si>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</si>
  <si>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</si>
  <si>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</si>
  <si>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</si>
  <si>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</si>
  <si>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</si>
  <si>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</si>
  <si>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</si>
  <si>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</si>
  <si>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</si>
  <si>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</si>
  <si>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</si>
  <si>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</si>
  <si>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</si>
  <si>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</si>
  <si>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</si>
  <si>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</si>
  <si>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</si>
  <si>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</si>
  <si>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</si>
  <si>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</si>
  <si>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</si>
  <si>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</si>
  <si>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</si>
  <si>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</si>
  <si>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</si>
  <si>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</si>
  <si>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</si>
  <si>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</si>
  <si>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</si>
  <si>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</si>
  <si>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</si>
  <si>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</si>
  <si>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</si>
  <si>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</si>
  <si>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</si>
  <si>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</si>
  <si>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</si>
  <si>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</si>
  <si>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</si>
  <si>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</si>
  <si>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</si>
  <si>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</si>
  <si>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</si>
  <si>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</si>
  <si>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</si>
  <si>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</si>
  <si>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</si>
  <si>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</si>
  <si>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</si>
  <si>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</si>
  <si>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</si>
  <si>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</si>
  <si>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</si>
  <si>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</si>
  <si>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</si>
  <si>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</si>
  <si>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</si>
  <si>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</si>
  <si>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</si>
  <si>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</si>
  <si>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</si>
  <si>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</si>
  <si>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</si>
  <si>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</si>
  <si>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</si>
  <si>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</si>
  <si>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</si>
  <si>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</si>
  <si>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</si>
  <si>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</si>
  <si>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</si>
  <si>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</si>
  <si>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</si>
  <si>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</si>
  <si>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</si>
  <si>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</si>
  <si>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</si>
  <si>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</si>
  <si>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</si>
  <si>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</si>
  <si>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</si>
  <si>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</si>
  <si>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 01.01.2021 по 29.07.2021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</si>
  <si>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</si>
  <si>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</si>
  <si>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</si>
  <si>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</si>
  <si>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</si>
  <si>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29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</si>
</sst>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&amp;L4220B390&amp;C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1687</v>
      </c>
      <c r="D6" s="96">
        <f>SUM(D7,D10,D13,D14,D15,D21,D24,D25,D18,D19,D20)</f>
        <v>1758591.45</v>
      </c>
      <c r="E6" s="96">
        <f>SUM(E7,E10,E13,E14,E15,E21,E24,E25,E18,E19,E20)</f>
        <v>1470</v>
      </c>
      <c r="F6" s="96">
        <f>SUM(F7,F10,F13,F14,F15,F21,F24,F25,F18,F19,F20)</f>
        <v>1550822.8099999998</v>
      </c>
      <c r="G6" s="96">
        <f>SUM(G7,G10,G13,G14,G15,G21,G24,G25,G18,G19,G20)</f>
        <v>1</v>
      </c>
      <c r="H6" s="96">
        <f>SUM(H7,H10,H13,H14,H15,H21,H24,H25,H18,H19,H20)</f>
        <v>908</v>
      </c>
      <c r="I6" s="96">
        <f>SUM(I7,I10,I13,I14,I15,I21,I24,I25,I18,I19,I20)</f>
        <v>58</v>
      </c>
      <c r="J6" s="96">
        <f>SUM(J7,J10,J13,J14,J15,J21,J24,J25,J18,J19,J20)</f>
        <v>44064.11</v>
      </c>
      <c r="K6" s="96">
        <f>SUM(K7,K10,K13,K14,K15,K21,K24,K25,K18,K19,K20)</f>
        <v>222</v>
      </c>
      <c r="L6" s="96">
        <f>SUM(L7,L10,L13,L14,L15,L21,L24,L25,L18,L19,L20)</f>
        <v>188832.68</v>
      </c>
    </row>
    <row r="7" spans="1:12" ht="16.5" customHeight="1">
      <c r="A7" s="87">
        <v>2</v>
      </c>
      <c r="B7" s="90" t="s">
        <v>74</v>
      </c>
      <c r="C7" s="97">
        <v>576</v>
      </c>
      <c r="D7" s="97">
        <v>1102561.45</v>
      </c>
      <c r="E7" s="97">
        <v>547</v>
      </c>
      <c r="F7" s="97">
        <v>1003140.22</v>
      </c>
      <c r="G7" s="97"/>
      <c r="H7" s="97"/>
      <c r="I7" s="97">
        <v>3</v>
      </c>
      <c r="J7" s="97">
        <v>6020</v>
      </c>
      <c r="K7" s="97">
        <v>38</v>
      </c>
      <c r="L7" s="97">
        <v>78964.68</v>
      </c>
    </row>
    <row r="8" spans="1:12" ht="16.5" customHeight="1">
      <c r="A8" s="87">
        <v>3</v>
      </c>
      <c r="B8" s="91" t="s">
        <v>75</v>
      </c>
      <c r="C8" s="97">
        <v>340</v>
      </c>
      <c r="D8" s="97">
        <v>820885.9</v>
      </c>
      <c r="E8" s="97">
        <v>343</v>
      </c>
      <c r="F8" s="97">
        <v>778970.18</v>
      </c>
      <c r="G8" s="97"/>
      <c r="H8" s="97"/>
      <c r="I8" s="97">
        <v>1</v>
      </c>
      <c r="J8" s="97">
        <v>2102</v>
      </c>
      <c r="K8" s="97">
        <v>1</v>
      </c>
      <c r="L8" s="97">
        <v>27360.92</v>
      </c>
    </row>
    <row r="9" spans="1:12" ht="16.5" customHeight="1">
      <c r="A9" s="87">
        <v>4</v>
      </c>
      <c r="B9" s="91" t="s">
        <v>76</v>
      </c>
      <c r="C9" s="97">
        <v>236</v>
      </c>
      <c r="D9" s="97">
        <v>281675.55</v>
      </c>
      <c r="E9" s="97">
        <v>204</v>
      </c>
      <c r="F9" s="97">
        <v>224170.04</v>
      </c>
      <c r="G9" s="97"/>
      <c r="H9" s="97"/>
      <c r="I9" s="97">
        <v>2</v>
      </c>
      <c r="J9" s="97">
        <v>3918</v>
      </c>
      <c r="K9" s="97">
        <v>37</v>
      </c>
      <c r="L9" s="97">
        <v>51603.76</v>
      </c>
    </row>
    <row r="10" spans="1:12" ht="19.5" customHeight="1">
      <c r="A10" s="87">
        <v>5</v>
      </c>
      <c r="B10" s="90" t="s">
        <v>77</v>
      </c>
      <c r="C10" s="97">
        <v>354</v>
      </c>
      <c r="D10" s="97">
        <v>345040</v>
      </c>
      <c r="E10" s="97">
        <v>270</v>
      </c>
      <c r="F10" s="97">
        <v>259979.39</v>
      </c>
      <c r="G10" s="97">
        <v>1</v>
      </c>
      <c r="H10" s="97">
        <v>908</v>
      </c>
      <c r="I10" s="97">
        <v>29</v>
      </c>
      <c r="J10" s="97">
        <v>28123.31</v>
      </c>
      <c r="K10" s="97">
        <v>79</v>
      </c>
      <c r="L10" s="97">
        <v>78542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31780</v>
      </c>
      <c r="E11" s="97">
        <v>9</v>
      </c>
      <c r="F11" s="97">
        <v>20430</v>
      </c>
      <c r="G11" s="97"/>
      <c r="H11" s="97"/>
      <c r="I11" s="97">
        <v>1</v>
      </c>
      <c r="J11" s="97">
        <v>908</v>
      </c>
      <c r="K11" s="97">
        <v>5</v>
      </c>
      <c r="L11" s="97">
        <v>11350</v>
      </c>
    </row>
    <row r="12" spans="1:12" ht="19.5" customHeight="1">
      <c r="A12" s="87">
        <v>7</v>
      </c>
      <c r="B12" s="91" t="s">
        <v>79</v>
      </c>
      <c r="C12" s="97">
        <v>341</v>
      </c>
      <c r="D12" s="97">
        <v>313260</v>
      </c>
      <c r="E12" s="97">
        <v>261</v>
      </c>
      <c r="F12" s="97">
        <v>239549.39</v>
      </c>
      <c r="G12" s="97">
        <v>1</v>
      </c>
      <c r="H12" s="97">
        <v>908</v>
      </c>
      <c r="I12" s="97">
        <v>28</v>
      </c>
      <c r="J12" s="97">
        <v>27215.31</v>
      </c>
      <c r="K12" s="97">
        <v>74</v>
      </c>
      <c r="L12" s="97">
        <v>67192</v>
      </c>
    </row>
    <row r="13" spans="1:12" ht="15" customHeight="1">
      <c r="A13" s="87">
        <v>8</v>
      </c>
      <c r="B13" s="90" t="s">
        <v>18</v>
      </c>
      <c r="C13" s="97">
        <v>154</v>
      </c>
      <c r="D13" s="97">
        <v>140740</v>
      </c>
      <c r="E13" s="97">
        <v>147</v>
      </c>
      <c r="F13" s="97">
        <v>134257.4</v>
      </c>
      <c r="G13" s="97"/>
      <c r="H13" s="97"/>
      <c r="I13" s="97">
        <v>6</v>
      </c>
      <c r="J13" s="97">
        <v>5380.8</v>
      </c>
      <c r="K13" s="97">
        <v>7</v>
      </c>
      <c r="L13" s="97">
        <v>6356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6810</v>
      </c>
      <c r="E14" s="97">
        <v>1</v>
      </c>
      <c r="F14" s="97">
        <v>11350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119</v>
      </c>
      <c r="D15" s="97">
        <v>54480</v>
      </c>
      <c r="E15" s="97">
        <v>107</v>
      </c>
      <c r="F15" s="97">
        <v>51799.7</v>
      </c>
      <c r="G15" s="97"/>
      <c r="H15" s="97"/>
      <c r="I15" s="97"/>
      <c r="J15" s="97"/>
      <c r="K15" s="97">
        <v>13</v>
      </c>
      <c r="L15" s="97">
        <v>5902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119</v>
      </c>
      <c r="D17" s="97">
        <v>54480</v>
      </c>
      <c r="E17" s="97">
        <v>107</v>
      </c>
      <c r="F17" s="97">
        <v>51799.7</v>
      </c>
      <c r="G17" s="97"/>
      <c r="H17" s="97"/>
      <c r="I17" s="97"/>
      <c r="J17" s="97"/>
      <c r="K17" s="97">
        <v>13</v>
      </c>
      <c r="L17" s="97">
        <v>5902</v>
      </c>
    </row>
    <row r="18" spans="1:12" ht="21" customHeight="1">
      <c r="A18" s="87">
        <v>13</v>
      </c>
      <c r="B18" s="99" t="s">
        <v>104</v>
      </c>
      <c r="C18" s="97">
        <v>470</v>
      </c>
      <c r="D18" s="97">
        <v>106690</v>
      </c>
      <c r="E18" s="97">
        <v>387</v>
      </c>
      <c r="F18" s="97">
        <v>88025.6</v>
      </c>
      <c r="G18" s="97"/>
      <c r="H18" s="97"/>
      <c r="I18" s="97">
        <v>20</v>
      </c>
      <c r="J18" s="97">
        <v>4540</v>
      </c>
      <c r="K18" s="97">
        <v>83</v>
      </c>
      <c r="L18" s="97">
        <v>18841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1362</v>
      </c>
      <c r="E19" s="97">
        <v>10</v>
      </c>
      <c r="F19" s="97">
        <v>1362.5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1</v>
      </c>
      <c r="F21" s="97">
        <f>SUM(F22:F23)</f>
        <v>908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23</v>
      </c>
      <c r="D39" s="96">
        <f>SUM(D40,D47,D48,D49)</f>
        <v>20430</v>
      </c>
      <c r="E39" s="96">
        <f>SUM(E40,E47,E48,E49)</f>
        <v>12</v>
      </c>
      <c r="F39" s="96">
        <f>SUM(F40,F47,F48,F49)</f>
        <v>8104.8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908</v>
      </c>
      <c r="K39" s="96">
        <f>SUM(K40,K47,K48,K49)</f>
        <v>9</v>
      </c>
      <c r="L39" s="96">
        <f>SUM(L40,L47,L48,L49)</f>
        <v>8172</v>
      </c>
    </row>
    <row r="40" spans="1:12" ht="24" customHeight="1">
      <c r="A40" s="87">
        <v>35</v>
      </c>
      <c r="B40" s="90" t="s">
        <v>85</v>
      </c>
      <c r="C40" s="97">
        <f>SUM(C41,C44)</f>
        <v>21</v>
      </c>
      <c r="D40" s="97">
        <f>SUM(D41,D44)</f>
        <v>19068</v>
      </c>
      <c r="E40" s="97">
        <f>SUM(E41,E44)</f>
        <v>10</v>
      </c>
      <c r="F40" s="97">
        <f>SUM(F41,F44)</f>
        <v>7196.8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908</v>
      </c>
      <c r="K40" s="97">
        <f>SUM(K41,K44)</f>
        <v>9</v>
      </c>
      <c r="L40" s="97">
        <f>SUM(L41,L44)</f>
        <v>8172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21</v>
      </c>
      <c r="D44" s="97">
        <v>19068</v>
      </c>
      <c r="E44" s="97">
        <v>10</v>
      </c>
      <c r="F44" s="97">
        <v>7196.8</v>
      </c>
      <c r="G44" s="97"/>
      <c r="H44" s="97"/>
      <c r="I44" s="97">
        <v>2</v>
      </c>
      <c r="J44" s="97">
        <v>908</v>
      </c>
      <c r="K44" s="97">
        <v>9</v>
      </c>
      <c r="L44" s="97">
        <v>8172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19068</v>
      </c>
      <c r="E46" s="97">
        <v>10</v>
      </c>
      <c r="F46" s="97">
        <v>7196.8</v>
      </c>
      <c r="G46" s="97"/>
      <c r="H46" s="97"/>
      <c r="I46" s="97">
        <v>2</v>
      </c>
      <c r="J46" s="97">
        <v>908</v>
      </c>
      <c r="K46" s="97">
        <v>9</v>
      </c>
      <c r="L46" s="97">
        <v>8172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296</v>
      </c>
      <c r="D55" s="96">
        <v>134384</v>
      </c>
      <c r="E55" s="96">
        <v>88</v>
      </c>
      <c r="F55" s="96">
        <v>39918.4</v>
      </c>
      <c r="G55" s="96"/>
      <c r="H55" s="96"/>
      <c r="I55" s="96">
        <v>265</v>
      </c>
      <c r="J55" s="96">
        <v>120273.4</v>
      </c>
      <c r="K55" s="97">
        <v>38</v>
      </c>
      <c r="L55" s="96">
        <v>16798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2007</v>
      </c>
      <c r="D56" s="96">
        <f t="shared" si="0"/>
        <v>1913473.55</v>
      </c>
      <c r="E56" s="96">
        <f t="shared" si="0"/>
        <v>1571</v>
      </c>
      <c r="F56" s="96">
        <f t="shared" si="0"/>
        <v>1598914.1099999999</v>
      </c>
      <c r="G56" s="96">
        <f t="shared" si="0"/>
        <v>1</v>
      </c>
      <c r="H56" s="96">
        <f t="shared" si="0"/>
        <v>908</v>
      </c>
      <c r="I56" s="96">
        <f t="shared" si="0"/>
        <v>325</v>
      </c>
      <c r="J56" s="96">
        <f t="shared" si="0"/>
        <v>165245.51</v>
      </c>
      <c r="K56" s="96">
        <f t="shared" si="0"/>
        <v>269</v>
      </c>
      <c r="L56" s="96">
        <f t="shared" si="0"/>
        <v>213802.68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&amp;L4220B390&amp;CФорма № 10, Підрозділ: Коростенський міськрайонний суд Житомирської області,
 Початок періоду: 01.01.2021, Кінець періоду: 29.07.2021&amp;R&amp;P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268</v>
      </c>
      <c r="F4" s="93">
        <f>SUM(F5:F25)</f>
        <v>212894.68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5448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2408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127</v>
      </c>
      <c r="F7" s="95">
        <v>62879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27360.92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4086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48</v>
      </c>
      <c r="F13" s="95">
        <v>32599.5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64</v>
      </c>
      <c r="F14" s="95">
        <v>54763.26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4540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1362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12000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&amp;L4220B390&amp;CФорма № 10, Підрозділ: Коростенський міськрайонний суд Житомирської області,
 Початок періоду: 01.01.2021, Кінець періоду: 29.07.2021&amp;R&amp;P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2021-08-10T11:57:28Z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10_00279_01012021-29072021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4220B390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29.07.2021</vt:lpwstr>
  </property>
  <property fmtid="{D5CDD505-2E9C-101B-9397-08002B2CF9AE}" pid="15" name="Пері">
    <vt:lpwstr>з 01.01.2021 по 29.07.2021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