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I6" i="3"/>
  <c r="J6" i="3"/>
  <c r="C21" i="3"/>
  <c r="C6" i="3"/>
  <c r="C56" i="3"/>
  <c r="D21" i="3"/>
  <c r="D6" i="3"/>
  <c r="D56" i="3"/>
  <c r="E21" i="3"/>
  <c r="E6" i="3"/>
  <c r="E56" i="3"/>
  <c r="F21" i="3"/>
  <c r="F6" i="3"/>
  <c r="F56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F40" i="3"/>
  <c r="F39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J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<sst xmlns="http://schemas.openxmlformats.org/spreadsheetml/2006/main" count="154" uniqueCount="128">
  <si>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</si>
  <si>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</si>
  <si>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</si>
  <si>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</si>
  <si>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</si>
  <si>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</si>
  <si>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</si>
  <si>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</si>
  <si>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</si>
  <si>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</si>
  <si>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</si>
  <si>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</si>
  <si>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</si>
  <si>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</si>
  <si>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</si>
  <si>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</si>
  <si>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</si>
  <si>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</si>
  <si>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</si>
  <si>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</si>
  <si>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</si>
  <si>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</si>
  <si>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</si>
  <si>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</si>
  <si>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</si>
  <si>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</si>
  <si>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</si>
  <si>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</si>
  <si>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</si>
  <si>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</si>
  <si>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</si>
  <si>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</si>
  <si>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</si>
  <si>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</si>
  <si>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</si>
  <si>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</si>
  <si>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</si>
  <si>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</si>
  <si>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</si>
  <si>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</si>
  <si>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</si>
  <si>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</si>
  <si>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</si>
  <si>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</si>
  <si>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</si>
  <si>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</si>
  <si>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</si>
  <si>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</si>
  <si>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</si>
  <si>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</si>
  <si>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</si>
  <si>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</si>
  <si>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</si>
  <si>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</si>
  <si>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</si>
  <si>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</si>
  <si>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</si>
  <si>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</si>
  <si>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</si>
  <si>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</si>
  <si>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</si>
  <si>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</si>
  <si>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</si>
  <si>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</si>
  <si>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</si>
  <si>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</si>
  <si>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</si>
  <si>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</si>
  <si>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</si>
  <si>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</si>
  <si>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</si>
  <si>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</si>
  <si>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</si>
  <si>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</si>
  <si>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</si>
  <si>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</si>
  <si>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</si>
  <si>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</si>
  <si>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</si>
  <si>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</si>
  <si>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</si>
  <si>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</si>
  <si>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</si>
  <si>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</si>
  <si>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</si>
  <si>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</si>
  <si>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</si>
  <si>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</si>
  <si>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</si>
  <si>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</si>
  <si>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</si>
  <si>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</si>
  <si>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</si>
  <si>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</si>
  <si>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</si>
  <si>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</si>
  <si>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</si>
  <si>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</si>
  <si>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</si>
  <si>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</si>
  <si>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</si>
  <si>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</si>
  <si>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</si>
  <si>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</si>
  <si>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</si>
  <si>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</si>
  <si>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</si>
  <si>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</si>
  <si>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</si>
  <si>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</si>
  <si>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</si>
  <si>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</si>
  <si>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</si>
  <si>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</si>
  <si>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</si>
  <si>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</si>
  <si>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</si>
  <si>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</si>
  <si>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</si>
  <si>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</si>
  <si>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</si>
  <si>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</si>
  <si>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</si>
  <si>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</si>
  <si>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О.М. Олійник</t>
  </si>
  <si>
    <t>(04136) 2-15-75</t>
  </si>
  <si>
    <t>inbox@an.zt.court.gov.ua</t>
  </si>
  <si>
    <t>1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</si>
</sst>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&amp;C&amp;L724421FE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509</v>
      </c>
      <c r="D6" s="96">
        <f t="shared" si="0"/>
        <v>740590.60000000009</v>
      </c>
      <c r="E6" s="96">
        <f t="shared" si="0"/>
        <v>446</v>
      </c>
      <c r="F6" s="96">
        <f t="shared" si="0"/>
        <v>501309.55999999912</v>
      </c>
      <c r="G6" s="96">
        <f t="shared" si="0"/>
        <v>9</v>
      </c>
      <c r="H6" s="96">
        <f t="shared" si="0"/>
        <v>9494.4</v>
      </c>
      <c r="I6" s="96">
        <f t="shared" si="0"/>
        <v>37</v>
      </c>
      <c r="J6" s="96">
        <f t="shared" si="0"/>
        <v>41890.699999999997</v>
      </c>
      <c r="K6" s="96">
        <f t="shared" si="0"/>
        <v>62</v>
      </c>
      <c r="L6" s="96">
        <f t="shared" si="0"/>
        <v>44281.25</v>
      </c>
    </row>
    <row r="7" spans="1:12" ht="16.5" customHeight="1" x14ac:dyDescent="0.2">
      <c r="A7" s="87">
        <v>2</v>
      </c>
      <c r="B7" s="90" t="s">
        <v>74</v>
      </c>
      <c r="C7" s="97">
        <v>312</v>
      </c>
      <c r="D7" s="97">
        <v>589667</v>
      </c>
      <c r="E7" s="97">
        <v>266</v>
      </c>
      <c r="F7" s="97">
        <v>354134.25999999902</v>
      </c>
      <c r="G7" s="97">
        <v>6</v>
      </c>
      <c r="H7" s="97">
        <v>7116.8</v>
      </c>
      <c r="I7" s="97">
        <v>27</v>
      </c>
      <c r="J7" s="97">
        <v>39596.6</v>
      </c>
      <c r="K7" s="97">
        <v>44</v>
      </c>
      <c r="L7" s="97">
        <v>37134.449999999997</v>
      </c>
    </row>
    <row r="8" spans="1:12" ht="16.5" customHeight="1" x14ac:dyDescent="0.2">
      <c r="A8" s="87">
        <v>3</v>
      </c>
      <c r="B8" s="91" t="s">
        <v>75</v>
      </c>
      <c r="C8" s="97">
        <v>61</v>
      </c>
      <c r="D8" s="97">
        <v>334702.74</v>
      </c>
      <c r="E8" s="97">
        <v>61</v>
      </c>
      <c r="F8" s="97">
        <v>135539.48000000001</v>
      </c>
      <c r="G8" s="97">
        <v>3</v>
      </c>
      <c r="H8" s="97">
        <v>4023</v>
      </c>
      <c r="I8" s="97">
        <v>2</v>
      </c>
      <c r="J8" s="97">
        <v>14873.4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251</v>
      </c>
      <c r="D9" s="97">
        <v>254964.25999999899</v>
      </c>
      <c r="E9" s="97">
        <v>205</v>
      </c>
      <c r="F9" s="97">
        <v>218594.78</v>
      </c>
      <c r="G9" s="97">
        <v>3</v>
      </c>
      <c r="H9" s="97">
        <v>3093.8</v>
      </c>
      <c r="I9" s="97">
        <v>25</v>
      </c>
      <c r="J9" s="97">
        <v>24723.200000000001</v>
      </c>
      <c r="K9" s="97">
        <v>44</v>
      </c>
      <c r="L9" s="97">
        <v>37134.449999999997</v>
      </c>
    </row>
    <row r="10" spans="1:12" ht="19.5" customHeight="1" x14ac:dyDescent="0.2">
      <c r="A10" s="87">
        <v>5</v>
      </c>
      <c r="B10" s="90" t="s">
        <v>77</v>
      </c>
      <c r="C10" s="97">
        <v>60</v>
      </c>
      <c r="D10" s="97">
        <v>68104.800000000105</v>
      </c>
      <c r="E10" s="97">
        <v>61</v>
      </c>
      <c r="F10" s="97">
        <v>68176.400000000096</v>
      </c>
      <c r="G10" s="97">
        <v>2</v>
      </c>
      <c r="H10" s="97">
        <v>1609.2</v>
      </c>
      <c r="I10" s="97"/>
      <c r="J10" s="97"/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>
        <v>2</v>
      </c>
      <c r="D11" s="97">
        <v>16816</v>
      </c>
      <c r="E11" s="97">
        <v>2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58</v>
      </c>
      <c r="D12" s="97">
        <v>51288.800000000003</v>
      </c>
      <c r="E12" s="97">
        <v>59</v>
      </c>
      <c r="F12" s="97">
        <v>51360.4</v>
      </c>
      <c r="G12" s="97">
        <v>2</v>
      </c>
      <c r="H12" s="97">
        <v>1609.2</v>
      </c>
      <c r="I12" s="97"/>
      <c r="J12" s="97"/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64</v>
      </c>
      <c r="D13" s="97">
        <v>53811.200000000099</v>
      </c>
      <c r="E13" s="97">
        <v>63</v>
      </c>
      <c r="F13" s="97">
        <v>52971.200000000099</v>
      </c>
      <c r="G13" s="97">
        <v>1</v>
      </c>
      <c r="H13" s="97">
        <v>768.4</v>
      </c>
      <c r="I13" s="97">
        <v>1</v>
      </c>
      <c r="J13" s="97">
        <v>420.4</v>
      </c>
      <c r="K13" s="97">
        <v>1</v>
      </c>
      <c r="L13" s="97">
        <v>840.8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29</v>
      </c>
      <c r="D15" s="97">
        <v>14714</v>
      </c>
      <c r="E15" s="97">
        <v>25</v>
      </c>
      <c r="F15" s="97">
        <v>11604.8</v>
      </c>
      <c r="G15" s="97"/>
      <c r="H15" s="97"/>
      <c r="I15" s="97"/>
      <c r="J15" s="97"/>
      <c r="K15" s="97">
        <v>4</v>
      </c>
      <c r="L15" s="97">
        <v>3573.4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4204</v>
      </c>
      <c r="E16" s="97">
        <v>1</v>
      </c>
      <c r="F16" s="97">
        <v>1059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 x14ac:dyDescent="0.2">
      <c r="A17" s="87">
        <v>12</v>
      </c>
      <c r="B17" s="91" t="s">
        <v>79</v>
      </c>
      <c r="C17" s="97">
        <v>25</v>
      </c>
      <c r="D17" s="97">
        <v>10510</v>
      </c>
      <c r="E17" s="97">
        <v>24</v>
      </c>
      <c r="F17" s="97">
        <v>10545.8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40</v>
      </c>
      <c r="D18" s="97">
        <v>8408</v>
      </c>
      <c r="E18" s="97">
        <v>27</v>
      </c>
      <c r="F18" s="97">
        <v>8537.2999999999993</v>
      </c>
      <c r="G18" s="97"/>
      <c r="H18" s="97"/>
      <c r="I18" s="97">
        <v>9</v>
      </c>
      <c r="J18" s="97">
        <v>1873.7</v>
      </c>
      <c r="K18" s="97">
        <v>13</v>
      </c>
      <c r="L18" s="97">
        <v>2732.6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4</v>
      </c>
      <c r="D21" s="97">
        <f t="shared" si="1"/>
        <v>5885.6</v>
      </c>
      <c r="E21" s="97">
        <f t="shared" si="1"/>
        <v>4</v>
      </c>
      <c r="F21" s="97">
        <f t="shared" si="1"/>
        <v>5885.6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4204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4204</v>
      </c>
      <c r="E39" s="96">
        <f t="shared" si="3"/>
        <v>5</v>
      </c>
      <c r="F39" s="96">
        <f t="shared" si="3"/>
        <v>3363.2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4204</v>
      </c>
      <c r="E40" s="97">
        <f t="shared" si="4"/>
        <v>5</v>
      </c>
      <c r="F40" s="97">
        <f t="shared" si="4"/>
        <v>3363.2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840.8</v>
      </c>
      <c r="E41" s="97"/>
      <c r="F41" s="97"/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 x14ac:dyDescent="0.2">
      <c r="A44" s="87">
        <v>39</v>
      </c>
      <c r="B44" s="90" t="s">
        <v>88</v>
      </c>
      <c r="C44" s="97">
        <v>5</v>
      </c>
      <c r="D44" s="97">
        <v>3363.2</v>
      </c>
      <c r="E44" s="97">
        <v>5</v>
      </c>
      <c r="F44" s="97">
        <v>3363.2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</v>
      </c>
      <c r="D46" s="97">
        <v>3363.2</v>
      </c>
      <c r="E46" s="97">
        <v>5</v>
      </c>
      <c r="F46" s="97">
        <v>3363.2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143</v>
      </c>
      <c r="D50" s="96">
        <f t="shared" si="5"/>
        <v>2566.52</v>
      </c>
      <c r="E50" s="96">
        <f t="shared" si="5"/>
        <v>143</v>
      </c>
      <c r="F50" s="96">
        <f t="shared" si="5"/>
        <v>2616.70999999999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140</v>
      </c>
      <c r="D51" s="97">
        <v>2377.34</v>
      </c>
      <c r="E51" s="97">
        <v>140</v>
      </c>
      <c r="F51" s="97">
        <v>2427.4499999999898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260</v>
      </c>
      <c r="D55" s="96">
        <v>109304</v>
      </c>
      <c r="E55" s="96">
        <v>117</v>
      </c>
      <c r="F55" s="96">
        <v>49187.400000000103</v>
      </c>
      <c r="G55" s="96"/>
      <c r="H55" s="96"/>
      <c r="I55" s="96">
        <v>255</v>
      </c>
      <c r="J55" s="96">
        <v>107202</v>
      </c>
      <c r="K55" s="97">
        <v>5</v>
      </c>
      <c r="L55" s="96">
        <v>2102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918</v>
      </c>
      <c r="D56" s="96">
        <f t="shared" si="6"/>
        <v>856665.12000000011</v>
      </c>
      <c r="E56" s="96">
        <f t="shared" si="6"/>
        <v>711</v>
      </c>
      <c r="F56" s="96">
        <f t="shared" si="6"/>
        <v>556476.86999999918</v>
      </c>
      <c r="G56" s="96">
        <f t="shared" si="6"/>
        <v>9</v>
      </c>
      <c r="H56" s="96">
        <f t="shared" si="6"/>
        <v>9494.4</v>
      </c>
      <c r="I56" s="96">
        <f t="shared" si="6"/>
        <v>292</v>
      </c>
      <c r="J56" s="96">
        <f t="shared" si="6"/>
        <v>149092.70000000001</v>
      </c>
      <c r="K56" s="96">
        <f t="shared" si="6"/>
        <v>68</v>
      </c>
      <c r="L56" s="96">
        <f t="shared" si="6"/>
        <v>47224.05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Андрушівський районний суд Житомирської області,_x000D_
 Початок періоду: 01.01.2020, Кінець періоду: 30.09.2020&amp;L724421FE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68</v>
      </c>
      <c r="F4" s="93">
        <f>SUM(F5:F25)</f>
        <v>47224.05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210.2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51</v>
      </c>
      <c r="F7" s="95">
        <v>35452.85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840.8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</v>
      </c>
      <c r="F13" s="95">
        <v>4204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420.4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840.8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2102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</v>
      </c>
      <c r="F20" s="95">
        <v>3153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Андрушівський районний суд Житомирської області,_x000D_
 Початок періоду: 01.01.2020, Кінець періоду: 30.09.2020&amp;L724421FE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2020-10-28T08:14:35Z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724421FE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