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<sst xmlns="http://schemas.openxmlformats.org/spreadsheetml/2006/main" count="148" uniqueCount="127">
  <si>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</si>
  <si>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</si>
  <si>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</si>
  <si>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</si>
  <si>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</si>
  <si>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</si>
  <si>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</si>
  <si>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</si>
  <si>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</si>
  <si>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</si>
  <si>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</si>
  <si>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</si>
  <si>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</si>
  <si>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</si>
  <si>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</si>
  <si>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</si>
  <si>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</si>
  <si>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</si>
  <si>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</si>
  <si>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</si>
  <si>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</si>
  <si>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</si>
  <si>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</si>
  <si>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</si>
  <si>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</si>
  <si>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</si>
  <si>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</si>
  <si>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</si>
  <si>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</si>
  <si>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</si>
  <si>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</si>
  <si>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</si>
  <si>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</si>
  <si>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</si>
  <si>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</si>
  <si>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</si>
  <si>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</si>
  <si>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</si>
  <si>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</si>
  <si>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</si>
  <si>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</si>
  <si>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</si>
  <si>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</si>
  <si>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</si>
  <si>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</si>
  <si>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</si>
  <si>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</si>
  <si>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</si>
  <si>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</si>
  <si>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</si>
  <si>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</si>
  <si>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</si>
  <si>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</si>
  <si>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</si>
  <si>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</si>
  <si>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</si>
  <si>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</si>
  <si>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</si>
  <si>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</si>
  <si>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</si>
  <si>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</si>
  <si>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</si>
  <si>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</si>
  <si>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</si>
  <si>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</si>
  <si>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</si>
  <si>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</si>
  <si>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</si>
  <si>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</si>
  <si>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</si>
  <si>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</si>
  <si>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</si>
  <si>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</si>
  <si>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</si>
  <si>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</si>
  <si>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</si>
  <si>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</si>
  <si>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</si>
  <si>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</si>
  <si>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</si>
  <si>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</si>
  <si>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</si>
  <si>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</si>
  <si>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</si>
  <si>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</si>
  <si>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</si>
  <si>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</si>
  <si>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</si>
  <si>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</si>
  <si>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</si>
  <si>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</si>
  <si>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</si>
  <si>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</si>
  <si>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</si>
  <si>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</si>
  <si>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</si>
  <si>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</si>
  <si>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</si>
  <si>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</si>
  <si>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</si>
  <si>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</si>
  <si>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</si>
  <si>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</si>
  <si>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</si>
  <si>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</si>
  <si>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</si>
  <si>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</si>
  <si>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</si>
  <si>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</si>
  <si>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</si>
  <si>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</si>
  <si>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</si>
  <si>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</si>
  <si>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</si>
  <si>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</si>
  <si>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</si>
  <si>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</si>
  <si>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</si>
  <si>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</si>
  <si>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</si>
  <si>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перше півріччя 2022 року</t>
  </si>
  <si>
    <t>Андрій КОРЕНЕВ</t>
  </si>
  <si>
    <t>Тетяна СЕМЕНКО</t>
  </si>
  <si>
    <t>(056) 720-97-63</t>
  </si>
  <si>
    <t>(056) 720-97-88</t>
  </si>
  <si>
    <t>inbox@adm.dp.court.gov.ua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</si>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</sst>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&amp;LD0D724B0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8261</v>
      </c>
      <c r="E1" s="70">
        <v>8261</v>
      </c>
      <c r="F1" s="70">
        <v>8261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8200</v>
      </c>
      <c r="D39" s="86">
        <f aca="true" t="shared" si="3" ref="D39:K39">SUM(D40,D47,D48,D49)</f>
        <v>10276807.3100011</v>
      </c>
      <c r="E39" s="74">
        <f t="shared" si="3"/>
        <v>5915</v>
      </c>
      <c r="F39" s="86">
        <f t="shared" si="3"/>
        <v>9928379.08000076</v>
      </c>
      <c r="G39" s="74">
        <f t="shared" si="3"/>
        <v>217</v>
      </c>
      <c r="H39" s="86">
        <f t="shared" si="3"/>
        <v>602612.680000001</v>
      </c>
      <c r="I39" s="74">
        <f t="shared" si="3"/>
        <v>8</v>
      </c>
      <c r="J39" s="86">
        <f t="shared" si="3"/>
        <v>7564.5</v>
      </c>
      <c r="K39" s="74">
        <f t="shared" si="3"/>
        <v>2047</v>
      </c>
      <c r="L39" s="86">
        <f>SUM(L40,L47,L48,L49)</f>
        <v>2029706.0999999298</v>
      </c>
    </row>
    <row r="40" spans="1:12" ht="21" customHeight="1">
      <c r="A40" s="61">
        <v>35</v>
      </c>
      <c r="B40" s="64" t="s">
        <v>85</v>
      </c>
      <c r="C40" s="75">
        <f>SUM(C41,C44)</f>
        <v>8059</v>
      </c>
      <c r="D40" s="87">
        <f>SUM(D41,D44)</f>
        <v>10172605.3100011</v>
      </c>
      <c r="E40" s="75">
        <f aca="true" t="shared" si="4" ref="E40:L40">SUM(E41,E44)</f>
        <v>5785</v>
      </c>
      <c r="F40" s="87">
        <f t="shared" si="4"/>
        <v>9830579.68000076</v>
      </c>
      <c r="G40" s="75">
        <f t="shared" si="4"/>
        <v>210</v>
      </c>
      <c r="H40" s="87">
        <f t="shared" si="4"/>
        <v>597490.280000001</v>
      </c>
      <c r="I40" s="75">
        <f t="shared" si="4"/>
        <v>7</v>
      </c>
      <c r="J40" s="87">
        <f t="shared" si="4"/>
        <v>6820.2</v>
      </c>
      <c r="K40" s="75">
        <f t="shared" si="4"/>
        <v>2044</v>
      </c>
      <c r="L40" s="87">
        <f t="shared" si="4"/>
        <v>2027473.1999999299</v>
      </c>
    </row>
    <row r="41" spans="1:12" ht="19.5" customHeight="1">
      <c r="A41" s="61">
        <v>36</v>
      </c>
      <c r="B41" s="64" t="s">
        <v>86</v>
      </c>
      <c r="C41" s="76">
        <v>294</v>
      </c>
      <c r="D41" s="88">
        <v>1470954.51</v>
      </c>
      <c r="E41" s="77">
        <v>252</v>
      </c>
      <c r="F41" s="89">
        <v>1868845.29</v>
      </c>
      <c r="G41" s="76">
        <v>41</v>
      </c>
      <c r="H41" s="88">
        <v>190264.13</v>
      </c>
      <c r="I41" s="78">
        <v>0</v>
      </c>
      <c r="J41" s="93">
        <v>0</v>
      </c>
      <c r="K41" s="77">
        <v>1</v>
      </c>
      <c r="L41" s="89">
        <v>992.4</v>
      </c>
    </row>
    <row r="42" spans="1:12" ht="16.5" customHeight="1">
      <c r="A42" s="61">
        <v>37</v>
      </c>
      <c r="B42" s="65" t="s">
        <v>87</v>
      </c>
      <c r="C42" s="76">
        <v>209</v>
      </c>
      <c r="D42" s="88">
        <v>1331498.78</v>
      </c>
      <c r="E42" s="77">
        <v>174</v>
      </c>
      <c r="F42" s="89">
        <v>1716361.68</v>
      </c>
      <c r="G42" s="76">
        <v>35</v>
      </c>
      <c r="H42" s="88">
        <v>182418.13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85</v>
      </c>
      <c r="D43" s="88">
        <v>139455.73</v>
      </c>
      <c r="E43" s="77">
        <v>78</v>
      </c>
      <c r="F43" s="89">
        <v>152483.61</v>
      </c>
      <c r="G43" s="76">
        <v>6</v>
      </c>
      <c r="H43" s="88">
        <v>7846</v>
      </c>
      <c r="I43" s="78">
        <v>0</v>
      </c>
      <c r="J43" s="93">
        <v>0</v>
      </c>
      <c r="K43" s="77">
        <v>1</v>
      </c>
      <c r="L43" s="89">
        <v>992.4</v>
      </c>
    </row>
    <row r="44" spans="1:12" ht="21" customHeight="1">
      <c r="A44" s="61">
        <v>39</v>
      </c>
      <c r="B44" s="64" t="s">
        <v>88</v>
      </c>
      <c r="C44" s="76">
        <v>7765</v>
      </c>
      <c r="D44" s="88">
        <v>8701650.8000011</v>
      </c>
      <c r="E44" s="77">
        <v>5533</v>
      </c>
      <c r="F44" s="89">
        <v>7961734.39000076</v>
      </c>
      <c r="G44" s="76">
        <v>169</v>
      </c>
      <c r="H44" s="88">
        <v>407226.150000001</v>
      </c>
      <c r="I44" s="78">
        <v>7</v>
      </c>
      <c r="J44" s="93">
        <v>6820.2</v>
      </c>
      <c r="K44" s="77">
        <v>2043</v>
      </c>
      <c r="L44" s="89">
        <v>2026480.79999993</v>
      </c>
    </row>
    <row r="45" spans="1:12" ht="30" customHeight="1">
      <c r="A45" s="61">
        <v>40</v>
      </c>
      <c r="B45" s="65" t="s">
        <v>89</v>
      </c>
      <c r="C45" s="76">
        <v>828</v>
      </c>
      <c r="D45" s="88">
        <v>1997270</v>
      </c>
      <c r="E45" s="77">
        <v>747</v>
      </c>
      <c r="F45" s="89">
        <v>3223825.71</v>
      </c>
      <c r="G45" s="76">
        <v>77</v>
      </c>
      <c r="H45" s="88">
        <v>310997.46</v>
      </c>
      <c r="I45" s="78">
        <v>1</v>
      </c>
      <c r="J45" s="93">
        <v>2481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6937</v>
      </c>
      <c r="D46" s="88">
        <v>6704380.80000064</v>
      </c>
      <c r="E46" s="77">
        <v>4786</v>
      </c>
      <c r="F46" s="89">
        <v>4737908.67999992</v>
      </c>
      <c r="G46" s="76">
        <v>92</v>
      </c>
      <c r="H46" s="88">
        <v>96228.6899999999</v>
      </c>
      <c r="I46" s="78">
        <v>6</v>
      </c>
      <c r="J46" s="93">
        <v>4339.2</v>
      </c>
      <c r="K46" s="77">
        <v>2043</v>
      </c>
      <c r="L46" s="89">
        <v>2026480.79999993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2977.2</v>
      </c>
      <c r="E47" s="77">
        <v>2</v>
      </c>
      <c r="F47" s="89">
        <v>2977.2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139</v>
      </c>
      <c r="D49" s="88">
        <v>101224.8</v>
      </c>
      <c r="E49" s="77">
        <v>128</v>
      </c>
      <c r="F49" s="89">
        <v>94822.2000000002</v>
      </c>
      <c r="G49" s="76">
        <v>7</v>
      </c>
      <c r="H49" s="88">
        <v>5122.4</v>
      </c>
      <c r="I49" s="78">
        <v>1</v>
      </c>
      <c r="J49" s="93">
        <v>744.3</v>
      </c>
      <c r="K49" s="77">
        <v>3</v>
      </c>
      <c r="L49" s="89">
        <v>2232.9</v>
      </c>
    </row>
    <row r="50" spans="1:12" ht="21.75" customHeight="1">
      <c r="A50" s="61">
        <v>45</v>
      </c>
      <c r="B50" s="63" t="s">
        <v>116</v>
      </c>
      <c r="C50" s="74">
        <f>SUM(C51:C54)</f>
        <v>49</v>
      </c>
      <c r="D50" s="86">
        <f aca="true" t="shared" si="5" ref="D50:L50">SUM(D51:D54)</f>
        <v>2314.84</v>
      </c>
      <c r="E50" s="74">
        <f t="shared" si="5"/>
        <v>49</v>
      </c>
      <c r="F50" s="86">
        <f t="shared" si="5"/>
        <v>2342.0499999999997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47</v>
      </c>
      <c r="D51" s="87">
        <v>2255.29</v>
      </c>
      <c r="E51" s="79">
        <v>47</v>
      </c>
      <c r="F51" s="90">
        <v>2282.43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59.55</v>
      </c>
      <c r="E54" s="79">
        <v>2</v>
      </c>
      <c r="F54" s="90">
        <v>59.62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8249</v>
      </c>
      <c r="D56" s="86">
        <f aca="true" t="shared" si="6" ref="D56:L56">SUM(D6,D28,D39,D50,D55)</f>
        <v>10279122.1500011</v>
      </c>
      <c r="E56" s="74">
        <f t="shared" si="6"/>
        <v>5964</v>
      </c>
      <c r="F56" s="86">
        <f t="shared" si="6"/>
        <v>9930721.13000076</v>
      </c>
      <c r="G56" s="74">
        <f t="shared" si="6"/>
        <v>217</v>
      </c>
      <c r="H56" s="86">
        <f t="shared" si="6"/>
        <v>602612.680000001</v>
      </c>
      <c r="I56" s="74">
        <f t="shared" si="6"/>
        <v>8</v>
      </c>
      <c r="J56" s="86">
        <f t="shared" si="6"/>
        <v>7564.5</v>
      </c>
      <c r="K56" s="74">
        <f t="shared" si="6"/>
        <v>2047</v>
      </c>
      <c r="L56" s="86">
        <f t="shared" si="6"/>
        <v>2029706.0999999298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&amp;LD0D724B0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2004</v>
      </c>
      <c r="F4" s="84">
        <f>SUM(F5:F25)</f>
        <v>1987032.8999999792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210</v>
      </c>
      <c r="F5" s="85">
        <v>207907.799999999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992.4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992.4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22</v>
      </c>
      <c r="F11" s="85">
        <v>21832.8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63</v>
      </c>
      <c r="F12" s="85">
        <v>62521.2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118</v>
      </c>
      <c r="F13" s="85">
        <v>117103.2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133</v>
      </c>
      <c r="F14" s="85">
        <v>131989.2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32</v>
      </c>
      <c r="F16" s="85">
        <v>31756.8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1421</v>
      </c>
      <c r="F17" s="85">
        <v>1408959.89999998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992.4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1984.8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&amp;LD0D724B0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2022-07-04T12:12:39Z</dcterms:modified>
  <cp:category/>
  <cp:version/>
  <cp:contentType/>
  <cp:contentStatus/>
</cp:coreProperties>
</file>